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3715" windowHeight="9795"/>
  </bookViews>
  <sheets>
    <sheet name="Tabelle1" sheetId="1" r:id="rId1"/>
    <sheet name="Grafik" sheetId="2" r:id="rId2"/>
    <sheet name="Type description" sheetId="3" r:id="rId3"/>
  </sheets>
  <calcPr calcId="145621"/>
</workbook>
</file>

<file path=xl/calcChain.xml><?xml version="1.0" encoding="utf-8"?>
<calcChain xmlns="http://schemas.openxmlformats.org/spreadsheetml/2006/main">
  <c r="BB15" i="1" l="1"/>
  <c r="BC15" i="1"/>
  <c r="BD15" i="1"/>
  <c r="BE15" i="1"/>
  <c r="BF15" i="1"/>
  <c r="BB30" i="1"/>
  <c r="BC30" i="1"/>
  <c r="BD30" i="1"/>
  <c r="BE30" i="1"/>
  <c r="BF30" i="1"/>
  <c r="B15" i="1"/>
  <c r="C15" i="1"/>
  <c r="D15" i="1"/>
  <c r="E15" i="1"/>
  <c r="F15" i="1"/>
  <c r="H15" i="1" l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G15" i="1"/>
  <c r="C10" i="1" l="1"/>
  <c r="C25" i="1" s="1"/>
  <c r="C30" i="1"/>
  <c r="B30" i="1" l="1"/>
  <c r="D30" i="1"/>
  <c r="E30" i="1"/>
  <c r="F30" i="1"/>
  <c r="G30" i="1"/>
  <c r="H30" i="1"/>
  <c r="I30" i="1"/>
  <c r="J30" i="1"/>
  <c r="K30" i="1"/>
  <c r="L30" i="1"/>
  <c r="M30" i="1"/>
  <c r="N30" i="1" l="1"/>
  <c r="O30" i="1"/>
  <c r="P30" i="1"/>
  <c r="Q30" i="1"/>
  <c r="R30" i="1"/>
  <c r="S30" i="1"/>
  <c r="T30" i="1"/>
  <c r="U30" i="1"/>
  <c r="V30" i="1"/>
  <c r="W30" i="1"/>
  <c r="X30" i="1"/>
  <c r="Y30" i="1" l="1"/>
  <c r="Z30" i="1"/>
  <c r="AA30" i="1"/>
  <c r="B10" i="1" l="1"/>
  <c r="B25" i="1" s="1"/>
  <c r="D10" i="1"/>
  <c r="D25" i="1" s="1"/>
  <c r="E10" i="1"/>
  <c r="E25" i="1" s="1"/>
  <c r="F10" i="1"/>
  <c r="F25" i="1" s="1"/>
  <c r="G10" i="1"/>
  <c r="G25" i="1" s="1"/>
  <c r="H10" i="1"/>
  <c r="H25" i="1" s="1"/>
  <c r="I10" i="1"/>
  <c r="I25" i="1" s="1"/>
  <c r="J10" i="1"/>
  <c r="J25" i="1" s="1"/>
  <c r="K10" i="1"/>
  <c r="K25" i="1" s="1"/>
  <c r="L10" i="1"/>
  <c r="L25" i="1" s="1"/>
  <c r="M10" i="1"/>
  <c r="M25" i="1" s="1"/>
  <c r="N10" i="1"/>
  <c r="N25" i="1" s="1"/>
  <c r="O10" i="1"/>
  <c r="O25" i="1" s="1"/>
  <c r="P10" i="1"/>
  <c r="P25" i="1" s="1"/>
  <c r="Q10" i="1"/>
  <c r="Q25" i="1" s="1"/>
  <c r="R10" i="1"/>
  <c r="R25" i="1" s="1"/>
  <c r="S10" i="1"/>
  <c r="S25" i="1" s="1"/>
  <c r="T10" i="1"/>
  <c r="U10" i="1"/>
  <c r="V10" i="1"/>
  <c r="W10" i="1"/>
  <c r="X10" i="1"/>
  <c r="Y10" i="1"/>
  <c r="Z10" i="1"/>
  <c r="AB30" i="1" l="1"/>
  <c r="AC30" i="1"/>
  <c r="AD30" i="1"/>
  <c r="Z25" i="1"/>
  <c r="Y25" i="1"/>
  <c r="X25" i="1"/>
  <c r="W25" i="1"/>
  <c r="V25" i="1"/>
  <c r="U25" i="1"/>
  <c r="T25" i="1"/>
  <c r="AE30" i="1"/>
  <c r="AF30" i="1"/>
  <c r="AG30" i="1"/>
  <c r="AH30" i="1"/>
  <c r="AI30" i="1"/>
  <c r="AA10" i="1"/>
  <c r="AA25" i="1" s="1"/>
  <c r="AB10" i="1"/>
  <c r="AB25" i="1" s="1"/>
  <c r="AC10" i="1"/>
  <c r="AC25" i="1" s="1"/>
  <c r="AD10" i="1"/>
  <c r="AD25" i="1" s="1"/>
  <c r="AE10" i="1"/>
  <c r="AE25" i="1" s="1"/>
  <c r="AF10" i="1"/>
  <c r="AF25" i="1" s="1"/>
  <c r="AG10" i="1"/>
  <c r="AG25" i="1" s="1"/>
  <c r="AJ30" i="1" l="1"/>
  <c r="AH10" i="1"/>
  <c r="AH25" i="1" s="1"/>
  <c r="AI10" i="1"/>
  <c r="AI25" i="1" s="1"/>
  <c r="AJ10" i="1"/>
  <c r="AJ25" i="1" s="1"/>
  <c r="AK30" i="1" l="1"/>
  <c r="AL30" i="1" l="1"/>
  <c r="AM30" i="1"/>
  <c r="AK10" i="1" l="1"/>
  <c r="AK25" i="1" s="1"/>
  <c r="AL10" i="1"/>
  <c r="AL25" i="1" s="1"/>
  <c r="AM10" i="1"/>
  <c r="AM25" i="1" s="1"/>
  <c r="BA30" i="1" l="1"/>
  <c r="AZ30" i="1"/>
  <c r="AY30" i="1"/>
  <c r="AX30" i="1"/>
  <c r="AU30" i="1" l="1"/>
  <c r="AT30" i="1"/>
  <c r="AS30" i="1"/>
  <c r="AR30" i="1"/>
  <c r="AQ30" i="1"/>
  <c r="AP30" i="1"/>
  <c r="AO30" i="1"/>
  <c r="AN30" i="1"/>
  <c r="AV30" i="1"/>
  <c r="AW30" i="1"/>
  <c r="AN10" i="1"/>
  <c r="AN25" i="1" s="1"/>
  <c r="AO10" i="1"/>
  <c r="AO25" i="1" s="1"/>
  <c r="AP10" i="1"/>
  <c r="AP25" i="1" s="1"/>
  <c r="AQ10" i="1"/>
  <c r="AQ25" i="1" s="1"/>
  <c r="AR10" i="1"/>
  <c r="AR25" i="1" s="1"/>
  <c r="AS10" i="1"/>
  <c r="AS25" i="1" s="1"/>
  <c r="AT10" i="1"/>
  <c r="AT25" i="1" s="1"/>
  <c r="AU10" i="1"/>
  <c r="AU25" i="1" s="1"/>
  <c r="AV10" i="1"/>
  <c r="AV25" i="1" s="1"/>
  <c r="AW10" i="1"/>
  <c r="AW25" i="1" s="1"/>
  <c r="AY10" i="1"/>
  <c r="AY25" i="1" s="1"/>
  <c r="AZ10" i="1"/>
  <c r="AZ25" i="1" s="1"/>
  <c r="BA10" i="1"/>
  <c r="BA25" i="1" s="1"/>
  <c r="BB10" i="1"/>
  <c r="BB25" i="1" s="1"/>
  <c r="BC10" i="1"/>
  <c r="BC25" i="1" s="1"/>
  <c r="BD10" i="1"/>
  <c r="BD25" i="1" s="1"/>
  <c r="BE10" i="1"/>
  <c r="BE25" i="1" s="1"/>
  <c r="BF10" i="1"/>
  <c r="BF25" i="1" s="1"/>
  <c r="AX10" i="1"/>
  <c r="AX25" i="1" s="1"/>
</calcChain>
</file>

<file path=xl/comments1.xml><?xml version="1.0" encoding="utf-8"?>
<comments xmlns="http://schemas.openxmlformats.org/spreadsheetml/2006/main">
  <authors>
    <author>JR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Like webinar example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First possible trading day</t>
        </r>
      </text>
    </comment>
    <comment ref="W11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No data for Thursday so switch to Firday</t>
        </r>
      </text>
    </comment>
    <comment ref="BF11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Already tested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Similar to ROCK entry test but with 70 wing BB:
Strike 5-15 pt below price -&gt; delta 30 pt above strikes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JR:
14:30 EST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JR:
</t>
        </r>
        <r>
          <rPr>
            <sz val="9"/>
            <color indexed="81"/>
            <rFont val="Tahoma"/>
            <family val="2"/>
          </rPr>
          <t>Close befory exparation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Hold position 2-3 days longer because of harsh drop</t>
        </r>
      </text>
    </comment>
    <comment ref="P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Neutralized, scaled down into epx.</t>
        </r>
      </text>
    </comment>
    <comment ref="R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Holding 2 days longer than profit target because of good looking position</t>
        </r>
      </text>
    </comment>
    <comment ref="W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Early exit after large dwonmove to avoid reposition</t>
        </r>
      </text>
    </comment>
    <comment ref="Y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by 55pt below the market -&gt; wait if something good happpens</t>
        </r>
      </text>
    </comment>
    <comment ref="AA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at 24.12. and hoped for reversal near ATH -&gt; closed at 12.12.</t>
        </r>
      </text>
    </comment>
    <comment ref="AB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at 21.11. and hoped for reversal near ATH -&gt; closed at 12.12.</t>
        </r>
      </text>
    </comment>
    <comment ref="AC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at 29.10. 
into exp.</t>
        </r>
      </text>
    </comment>
    <comment ref="AF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at 1.8. and hoped for reversal
into exp.</t>
        </r>
      </text>
    </comment>
    <comment ref="AH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at 4.6. and hoped for reversal
Exited on 27.2.</t>
        </r>
      </text>
    </comment>
    <comment ref="AK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at 19.2. and hoped for reversal
Exited on 27.2.</t>
        </r>
      </text>
    </comment>
    <comment ref="AM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Hope for reversal -&gt; does not come until exparation</t>
        </r>
      </text>
    </comment>
    <comment ref="AP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position into exp.</t>
        </r>
      </text>
    </comment>
    <comment ref="AS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position into exp.</t>
        </r>
      </text>
    </comment>
    <comment ref="AX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position to gain a little more into exp.</t>
        </r>
      </text>
    </comment>
    <comment ref="AY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position to gain a little more into exp.</t>
        </r>
      </text>
    </comment>
    <comment ref="BA24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Neutralized position to gain a little more into exp.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Only especially at large AUG down day</t>
        </r>
      </text>
    </comment>
    <comment ref="AP31" authorId="0">
      <text>
        <r>
          <rPr>
            <b/>
            <sz val="9"/>
            <color indexed="81"/>
            <rFont val="Tahoma"/>
            <family val="2"/>
          </rPr>
          <t>JR:</t>
        </r>
        <r>
          <rPr>
            <sz val="9"/>
            <color indexed="81"/>
            <rFont val="Tahoma"/>
            <family val="2"/>
          </rPr>
          <t xml:space="preserve">
Theoretically + $1500</t>
        </r>
      </text>
    </comment>
  </commentList>
</comments>
</file>

<file path=xl/sharedStrings.xml><?xml version="1.0" encoding="utf-8"?>
<sst xmlns="http://schemas.openxmlformats.org/spreadsheetml/2006/main" count="378" uniqueCount="227">
  <si>
    <t>Strategy description:</t>
  </si>
  <si>
    <t>Date of entry:</t>
  </si>
  <si>
    <t>Experation cycle:</t>
  </si>
  <si>
    <t>Underlying:</t>
  </si>
  <si>
    <t>Entry price:</t>
  </si>
  <si>
    <t>Lowest price:</t>
  </si>
  <si>
    <t>Highest price:</t>
  </si>
  <si>
    <t>Entry DTE:</t>
  </si>
  <si>
    <t>Number of adjustment days:</t>
  </si>
  <si>
    <t>Max loss</t>
  </si>
  <si>
    <t>Planned capital</t>
  </si>
  <si>
    <t>Max profit target</t>
  </si>
  <si>
    <t>Red profit target</t>
  </si>
  <si>
    <t>P/L in %</t>
  </si>
  <si>
    <t>P/L in $</t>
  </si>
  <si>
    <t>Entry comment:</t>
  </si>
  <si>
    <t>Exit comment:</t>
  </si>
  <si>
    <t>Recent movements before:</t>
  </si>
  <si>
    <t>Recent movements during cycle:</t>
  </si>
  <si>
    <t>Oct 15</t>
  </si>
  <si>
    <t>May 15</t>
  </si>
  <si>
    <t>Mar 15</t>
  </si>
  <si>
    <t>Closing price (Exp+1):</t>
  </si>
  <si>
    <t>Large down move expected</t>
  </si>
  <si>
    <t>Expiration day</t>
  </si>
  <si>
    <t>Dec 11</t>
  </si>
  <si>
    <t>Oct 11</t>
  </si>
  <si>
    <t>Oct 14</t>
  </si>
  <si>
    <t>May 14</t>
  </si>
  <si>
    <t>Mar 14</t>
  </si>
  <si>
    <t>Dec 13</t>
  </si>
  <si>
    <t>Oct 13</t>
  </si>
  <si>
    <t>May 13</t>
  </si>
  <si>
    <t>Mar 13</t>
  </si>
  <si>
    <t>Dec 12</t>
  </si>
  <si>
    <t>Oct 12</t>
  </si>
  <si>
    <t>May 12</t>
  </si>
  <si>
    <t>Mar 12</t>
  </si>
  <si>
    <t>2011 consolidation</t>
  </si>
  <si>
    <t>up or down possible</t>
  </si>
  <si>
    <t>RUT</t>
  </si>
  <si>
    <t>Entry position delta</t>
  </si>
  <si>
    <t>How to solve grinding move in low vol?</t>
  </si>
  <si>
    <t>How to manage calendars in quarterlies (MAR/JUN?)?</t>
  </si>
  <si>
    <t>Idea to find a rule based distance for verticals</t>
  </si>
  <si>
    <t>Close date:</t>
  </si>
  <si>
    <t>continous up</t>
  </si>
  <si>
    <t>coming back to levels before 2011 crash</t>
  </si>
  <si>
    <t>strong up day</t>
  </si>
  <si>
    <t>tight range</t>
  </si>
  <si>
    <t>from fully back to single</t>
  </si>
  <si>
    <t>up to ATH</t>
  </si>
  <si>
    <t>near ATH - looks like pullback before strong</t>
  </si>
  <si>
    <t>tight range below ATH</t>
  </si>
  <si>
    <t>Unexpected consolidation</t>
  </si>
  <si>
    <t>consolidation near ATH</t>
  </si>
  <si>
    <t>Problem of rolldown and reverse</t>
  </si>
  <si>
    <t>Problem trade</t>
  </si>
  <si>
    <t>Pullback days</t>
  </si>
  <si>
    <t>End of pullback and slow reverse</t>
  </si>
  <si>
    <t>Easier than before</t>
  </si>
  <si>
    <t>Top of pullback</t>
  </si>
  <si>
    <t>Another pullback with roll and reverse</t>
  </si>
  <si>
    <t>Should have opened 10pt lower</t>
  </si>
  <si>
    <t>More low in price range</t>
  </si>
  <si>
    <t>Large swings</t>
  </si>
  <si>
    <t>From low to high</t>
  </si>
  <si>
    <t>Hoped to have pulldown for a win which came - but hope</t>
  </si>
  <si>
    <t>Consolidation at top</t>
  </si>
  <si>
    <t>From low to high and back</t>
  </si>
  <si>
    <t>Looked like breakout, did not happen</t>
  </si>
  <si>
    <t>Correction from ATH</t>
  </si>
  <si>
    <t>Exited instead of rolldown</t>
  </si>
  <si>
    <t>Up to ATH</t>
  </si>
  <si>
    <t>4 weeks after 11crash</t>
  </si>
  <si>
    <t>2SD upmove and luck of reverse</t>
  </si>
  <si>
    <t>Large drawdown of 1500 after upmove</t>
  </si>
  <si>
    <t>7 weeks after 11crash</t>
  </si>
  <si>
    <t>Whatever happens</t>
  </si>
  <si>
    <t>Easy to manage</t>
  </si>
  <si>
    <t>First 150 up move after crash</t>
  </si>
  <si>
    <t>Pullback with roll and reverse</t>
  </si>
  <si>
    <t>After first correction in consolidation</t>
  </si>
  <si>
    <t>Upmove possible</t>
  </si>
  <si>
    <t>End of correction?</t>
  </si>
  <si>
    <t>Correction over</t>
  </si>
  <si>
    <t>Maybe bullflag pattern</t>
  </si>
  <si>
    <t>Run to the moon</t>
  </si>
  <si>
    <t>ATH -&gt; 100pt down -&gt; 70pt up</t>
  </si>
  <si>
    <t>Everything possible</t>
  </si>
  <si>
    <t>Direct up</t>
  </si>
  <si>
    <t>Direct 140pt move</t>
  </si>
  <si>
    <t>Topping??</t>
  </si>
  <si>
    <t>Topping, but main problem are high delta because of lowest vol</t>
  </si>
  <si>
    <t>Small consolidation after 140 pt move</t>
  </si>
  <si>
    <t>Can get tough</t>
  </si>
  <si>
    <t>Double retrace at ATH and then up</t>
  </si>
  <si>
    <t>Days in trade:</t>
  </si>
  <si>
    <t>RVX</t>
  </si>
  <si>
    <t>No idea</t>
  </si>
  <si>
    <t>After retrace with size recution up again and topping</t>
  </si>
  <si>
    <t>Retest with double sizing into bounce</t>
  </si>
  <si>
    <t>Just at ATH</t>
  </si>
  <si>
    <t>Retrace from ATH</t>
  </si>
  <si>
    <t>Holding longer would have been worse</t>
  </si>
  <si>
    <t>Position -34pt because near high</t>
  </si>
  <si>
    <t>Run to new ATH</t>
  </si>
  <si>
    <t>Unexpected run</t>
  </si>
  <si>
    <t>At new ATH</t>
  </si>
  <si>
    <t>After 110pt move</t>
  </si>
  <si>
    <t>Direct up to new ATH</t>
  </si>
  <si>
    <t>Retracement and bounce to ATH</t>
  </si>
  <si>
    <t>Lucky that not to roll down</t>
  </si>
  <si>
    <t>Up or down</t>
  </si>
  <si>
    <t>Again up to ATH</t>
  </si>
  <si>
    <t>Have to work out another way for long moves</t>
  </si>
  <si>
    <t>New ATH</t>
  </si>
  <si>
    <t>Up???</t>
  </si>
  <si>
    <t>Consolidation at ATH</t>
  </si>
  <si>
    <t>Lots of mini adjustments</t>
  </si>
  <si>
    <t>August crash</t>
  </si>
  <si>
    <t>Large down can happen after bounce</t>
  </si>
  <si>
    <t>Dec 15</t>
  </si>
  <si>
    <t>Entry skew (neg. Delta 70wide+30pt)</t>
  </si>
  <si>
    <t>To new ATH at 1172</t>
  </si>
  <si>
    <t>Next up trouble trade</t>
  </si>
  <si>
    <t>Hard drop from ATH in full size</t>
  </si>
  <si>
    <t>Interesting how fast drawdown can be eliminated in a V reversal</t>
  </si>
  <si>
    <t>At ATH</t>
  </si>
  <si>
    <t>Hard drop with rolldown and V revesal</t>
  </si>
  <si>
    <t>Sometimes hard to believe in trade</t>
  </si>
  <si>
    <t>New ATH and first down</t>
  </si>
  <si>
    <t>Consolidation</t>
  </si>
  <si>
    <t>Consolidation near ATH</t>
  </si>
  <si>
    <t>Topping below ATH</t>
  </si>
  <si>
    <t>Early exit after large dwonmove to avoid reposition</t>
  </si>
  <si>
    <t>Example with down with -24.5 Delta</t>
  </si>
  <si>
    <t>Down after ATH</t>
  </si>
  <si>
    <t>During consolidation</t>
  </si>
  <si>
    <t>Run up after downmove</t>
  </si>
  <si>
    <t>Run up to ATH range high</t>
  </si>
  <si>
    <t>At ATH again</t>
  </si>
  <si>
    <t>Down to range and then up but not too much</t>
  </si>
  <si>
    <t>Example of cut trade size at upper wing</t>
  </si>
  <si>
    <t>Down to find range bottom</t>
  </si>
  <si>
    <t>Run to the top of correction then slight down to range bottom</t>
  </si>
  <si>
    <t>Down to 1045</t>
  </si>
  <si>
    <t>After 100pt down move</t>
  </si>
  <si>
    <t>Down and V reversal</t>
  </si>
  <si>
    <t>150 pt upmove</t>
  </si>
  <si>
    <t>Entry after V reversal</t>
  </si>
  <si>
    <t>Slightly up expected</t>
  </si>
  <si>
    <t>December correction, up to ATH and down</t>
  </si>
  <si>
    <t>Jumping between Calendars and no need of them</t>
  </si>
  <si>
    <t>Can happen everything</t>
  </si>
  <si>
    <t>Large choppiness</t>
  </si>
  <si>
    <t>Drop from New Years ATH</t>
  </si>
  <si>
    <t>Expect down</t>
  </si>
  <si>
    <t>Down move and then slightly up</t>
  </si>
  <si>
    <t>After a choppy month</t>
  </si>
  <si>
    <t>can happen everything</t>
  </si>
  <si>
    <t>Slightly upwards</t>
  </si>
  <si>
    <t>ATH</t>
  </si>
  <si>
    <t>near ATH</t>
  </si>
  <si>
    <t>New ATH and harsh down with downsizing then reversal</t>
  </si>
  <si>
    <t>Drop day</t>
  </si>
  <si>
    <t>Will reversal come??</t>
  </si>
  <si>
    <t>New ATH with drop</t>
  </si>
  <si>
    <t>High price consolidation</t>
  </si>
  <si>
    <t>First real trade termination</t>
  </si>
  <si>
    <t>From highest high with 80pt drop</t>
  </si>
  <si>
    <t>Best trade ever</t>
  </si>
  <si>
    <t>Higher with scale in, drop and settle for high profit</t>
  </si>
  <si>
    <t>First down after ATH</t>
  </si>
  <si>
    <t>Significant drop after ATH</t>
  </si>
  <si>
    <t>Aug crash</t>
  </si>
  <si>
    <t>21DTE with too many risks</t>
  </si>
  <si>
    <t>Rule 1</t>
  </si>
  <si>
    <t>No trade SKEW &gt;200</t>
  </si>
  <si>
    <t>No trade if second month after purchase price of &gt;$7000 is again &gt;$7000</t>
  </si>
  <si>
    <t>Rule 2</t>
  </si>
  <si>
    <t>Reversal and pull back to Aug lows</t>
  </si>
  <si>
    <t>High after double bottom, then see if down or if we have a midterm bottom</t>
  </si>
  <si>
    <t>Entry vola (PutsIV in OV):</t>
  </si>
  <si>
    <t>Entry 10 pt as usual</t>
  </si>
  <si>
    <t>Up to new highs, ATH resistence area</t>
  </si>
  <si>
    <t>Consolidation at high</t>
  </si>
  <si>
    <t>Calendars bougth and sold and bought</t>
  </si>
  <si>
    <t>Add upper</t>
  </si>
  <si>
    <t>Sold upper</t>
  </si>
  <si>
    <t>Add more</t>
  </si>
  <si>
    <t>Sold more</t>
  </si>
  <si>
    <t>Class</t>
  </si>
  <si>
    <t>Type</t>
  </si>
  <si>
    <t>3 (With upper back to roll down)</t>
  </si>
  <si>
    <t>0 (Without upper or roll down)</t>
  </si>
  <si>
    <t>.0</t>
  </si>
  <si>
    <t>.1</t>
  </si>
  <si>
    <t>.2</t>
  </si>
  <si>
    <t>.3</t>
  </si>
  <si>
    <t>.4</t>
  </si>
  <si>
    <t>.5</t>
  </si>
  <si>
    <t>.6</t>
  </si>
  <si>
    <t>.7</t>
  </si>
  <si>
    <t>.X.0 = Back to entry</t>
  </si>
  <si>
    <t>No further adjustment</t>
  </si>
  <si>
    <t>.8</t>
  </si>
  <si>
    <t>.9</t>
  </si>
  <si>
    <t>Roll down twice</t>
  </si>
  <si>
    <t xml:space="preserve"> - </t>
  </si>
  <si>
    <t>(Add upper)</t>
  </si>
  <si>
    <t>from 2.</t>
  </si>
  <si>
    <t>from 1.</t>
  </si>
  <si>
    <t>1. (With upper)</t>
  </si>
  <si>
    <t>2. (Roll down and add)</t>
  </si>
  <si>
    <t>New high in ATH resistence</t>
  </si>
  <si>
    <t>Expect to go down</t>
  </si>
  <si>
    <t>Down from high</t>
  </si>
  <si>
    <t>Back from lower high</t>
  </si>
  <si>
    <t>Down or range</t>
  </si>
  <si>
    <t>Run higher and dropped to start</t>
  </si>
  <si>
    <t>Near upper end of range</t>
  </si>
  <si>
    <t>little bit higher then maybe new ATH</t>
  </si>
  <si>
    <t>AUGUST crash</t>
  </si>
  <si>
    <t>Max. drawdown</t>
  </si>
  <si>
    <t>DOWN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</si>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</sst>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409]#.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14" fontId="0" fillId="0" borderId="0" xfId="0" applyNumberFormat="1"/>
    <xf numFmtId="164" fontId="0" fillId="0" borderId="0" xfId="1" applyNumberFormat="1" applyFont="1"/>
    <xf numFmtId="0" fontId="0" fillId="0" borderId="3" xfId="0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165" fontId="0" fillId="0" borderId="0" xfId="0" applyNumberFormat="1"/>
    <xf numFmtId="0" fontId="0" fillId="2" borderId="0" xfId="0" applyFill="1"/>
    <xf numFmtId="0" fontId="0" fillId="3" borderId="0" xfId="0" applyFill="1"/>
    <xf numFmtId="14" fontId="0" fillId="4" borderId="0" xfId="0" applyNumberFormat="1" applyFill="1" applyBorder="1"/>
    <xf numFmtId="14" fontId="0" fillId="0" borderId="0" xfId="0" applyNumberFormat="1" applyBorder="1" applyAlignment="1">
      <alignment horizontal="center"/>
    </xf>
    <xf numFmtId="14" fontId="0" fillId="2" borderId="0" xfId="0" applyNumberFormat="1" applyFill="1" applyBorder="1"/>
    <xf numFmtId="14" fontId="0" fillId="0" borderId="0" xfId="0" applyNumberFormat="1" applyAlignment="1">
      <alignment horizontal="center"/>
    </xf>
    <xf numFmtId="1" fontId="0" fillId="0" borderId="0" xfId="0" applyNumberFormat="1" applyBorder="1"/>
    <xf numFmtId="0" fontId="0" fillId="5" borderId="0" xfId="0" applyFill="1"/>
    <xf numFmtId="0" fontId="0" fillId="2" borderId="0" xfId="0" applyFill="1" applyBorder="1"/>
    <xf numFmtId="0" fontId="0" fillId="6" borderId="0" xfId="0" applyFill="1"/>
    <xf numFmtId="0" fontId="0" fillId="2" borderId="0" xfId="0" applyFill="1" applyAlignment="1">
      <alignment horizontal="right"/>
    </xf>
    <xf numFmtId="49" fontId="0" fillId="0" borderId="0" xfId="0" applyNumberFormat="1"/>
    <xf numFmtId="49" fontId="5" fillId="0" borderId="0" xfId="0" applyNumberFormat="1" applyFont="1"/>
    <xf numFmtId="49" fontId="0" fillId="0" borderId="0" xfId="0" applyNumberFormat="1" applyFont="1"/>
    <xf numFmtId="14" fontId="0" fillId="0" borderId="0" xfId="0" applyNumberFormat="1" applyFill="1" applyBorder="1"/>
  </cellXfs>
  <cellStyles count="2">
    <cellStyle name="Prozent" xfId="1" builtinId="5"/>
    <cellStyle name="Standard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Tabelle1!$A$13</c:f>
              <c:strCache>
                <c:ptCount val="1"/>
                <c:pt idx="0">
                  <c:v>RVX</c:v>
                </c:pt>
              </c:strCache>
            </c:strRef>
          </c:tx>
          <c:cat>
            <c:strRef>
              <c:f>Tabelle1!$E$8:$BA$8</c:f>
              <c:strCache>
                <c:ptCount val="49"/>
                <c:pt idx="0">
                  <c:v>Nov 15</c:v>
                </c:pt>
                <c:pt idx="1">
                  <c:v>Oct 15</c:v>
                </c:pt>
                <c:pt idx="2">
                  <c:v>Sep 15</c:v>
                </c:pt>
                <c:pt idx="3">
                  <c:v>Aug 15</c:v>
                </c:pt>
                <c:pt idx="4">
                  <c:v>Jul 15</c:v>
                </c:pt>
                <c:pt idx="5">
                  <c:v>Jun 15</c:v>
                </c:pt>
                <c:pt idx="6">
                  <c:v>May 15</c:v>
                </c:pt>
                <c:pt idx="7">
                  <c:v>Apr 15</c:v>
                </c:pt>
                <c:pt idx="8">
                  <c:v>Mar 15</c:v>
                </c:pt>
                <c:pt idx="9">
                  <c:v>Feb 15</c:v>
                </c:pt>
                <c:pt idx="10">
                  <c:v>Jan 15</c:v>
                </c:pt>
                <c:pt idx="11">
                  <c:v>Dez 14</c:v>
                </c:pt>
                <c:pt idx="12">
                  <c:v>Nov 14</c:v>
                </c:pt>
                <c:pt idx="13">
                  <c:v>Oct 14</c:v>
                </c:pt>
                <c:pt idx="14">
                  <c:v>Sep 14</c:v>
                </c:pt>
                <c:pt idx="15">
                  <c:v>Aug 14</c:v>
                </c:pt>
                <c:pt idx="16">
                  <c:v>Jul 14</c:v>
                </c:pt>
                <c:pt idx="17">
                  <c:v>Jun 14</c:v>
                </c:pt>
                <c:pt idx="18">
                  <c:v>May 14</c:v>
                </c:pt>
                <c:pt idx="19">
                  <c:v>Apr 14</c:v>
                </c:pt>
                <c:pt idx="20">
                  <c:v>Mar 14</c:v>
                </c:pt>
                <c:pt idx="21">
                  <c:v>Feb 14</c:v>
                </c:pt>
                <c:pt idx="22">
                  <c:v>Jan 14</c:v>
                </c:pt>
                <c:pt idx="23">
                  <c:v>Dec 13</c:v>
                </c:pt>
                <c:pt idx="24">
                  <c:v>Nov 13</c:v>
                </c:pt>
                <c:pt idx="25">
                  <c:v>Oct 13</c:v>
                </c:pt>
                <c:pt idx="26">
                  <c:v>Sep 13</c:v>
                </c:pt>
                <c:pt idx="27">
                  <c:v>Aug 13</c:v>
                </c:pt>
                <c:pt idx="28">
                  <c:v>Jul 13</c:v>
                </c:pt>
                <c:pt idx="29">
                  <c:v>Jun 13</c:v>
                </c:pt>
                <c:pt idx="30">
                  <c:v>May 13</c:v>
                </c:pt>
                <c:pt idx="31">
                  <c:v>Apr 13</c:v>
                </c:pt>
                <c:pt idx="32">
                  <c:v>Mar 13</c:v>
                </c:pt>
                <c:pt idx="33">
                  <c:v>Feb 13</c:v>
                </c:pt>
                <c:pt idx="34">
                  <c:v>Jan 13</c:v>
                </c:pt>
                <c:pt idx="35">
                  <c:v>Dec 12</c:v>
                </c:pt>
                <c:pt idx="36">
                  <c:v>Nov 12</c:v>
                </c:pt>
                <c:pt idx="37">
                  <c:v>Oct 12</c:v>
                </c:pt>
                <c:pt idx="38">
                  <c:v>Sep 12</c:v>
                </c:pt>
                <c:pt idx="39">
                  <c:v>Aug 12</c:v>
                </c:pt>
                <c:pt idx="40">
                  <c:v>Jul 12</c:v>
                </c:pt>
                <c:pt idx="41">
                  <c:v>Jun 12</c:v>
                </c:pt>
                <c:pt idx="42">
                  <c:v>May 12</c:v>
                </c:pt>
                <c:pt idx="43">
                  <c:v>Apr 12</c:v>
                </c:pt>
                <c:pt idx="44">
                  <c:v>Mar 12</c:v>
                </c:pt>
                <c:pt idx="45">
                  <c:v>Feb 12</c:v>
                </c:pt>
                <c:pt idx="46">
                  <c:v>Jan 12</c:v>
                </c:pt>
                <c:pt idx="47">
                  <c:v>Dec 11</c:v>
                </c:pt>
                <c:pt idx="48">
                  <c:v>Nov 11</c:v>
                </c:pt>
              </c:strCache>
            </c:strRef>
          </c:cat>
          <c:val>
            <c:numRef>
              <c:f>Tabelle1!$F$13:$BA$13</c:f>
              <c:numCache>
                <c:formatCode>#,#00%</c:formatCode>
                <c:ptCount val="48"/>
                <c:pt idx="0">
                  <c:v>0.158</c:v>
                </c:pt>
                <c:pt idx="1">
                  <c:v>0.19900000000000001</c:v>
                </c:pt>
                <c:pt idx="2">
                  <c:v>0.17499999999999999</c:v>
                </c:pt>
                <c:pt idx="3">
                  <c:v>0.19800000000000001</c:v>
                </c:pt>
                <c:pt idx="4">
                  <c:v>0.17299999999999999</c:v>
                </c:pt>
                <c:pt idx="5">
                  <c:v>0.16500000000000001</c:v>
                </c:pt>
                <c:pt idx="6">
                  <c:v>0.224</c:v>
                </c:pt>
                <c:pt idx="7">
                  <c:v>0.22800000000000001</c:v>
                </c:pt>
                <c:pt idx="8">
                  <c:v>0.19800000000000001</c:v>
                </c:pt>
                <c:pt idx="9">
                  <c:v>0.19900000000000001</c:v>
                </c:pt>
                <c:pt idx="10">
                  <c:v>0.21</c:v>
                </c:pt>
                <c:pt idx="11">
                  <c:v>0.17899999999999999</c:v>
                </c:pt>
                <c:pt idx="12">
                  <c:v>0.219</c:v>
                </c:pt>
                <c:pt idx="13">
                  <c:v>0.16</c:v>
                </c:pt>
                <c:pt idx="14">
                  <c:v>0.18099999999999999</c:v>
                </c:pt>
                <c:pt idx="15">
                  <c:v>0.20699999999999999</c:v>
                </c:pt>
                <c:pt idx="16">
                  <c:v>0.192</c:v>
                </c:pt>
                <c:pt idx="17">
                  <c:v>0.193</c:v>
                </c:pt>
                <c:pt idx="18">
                  <c:v>0.20300000000000001</c:v>
                </c:pt>
                <c:pt idx="19">
                  <c:v>0.182</c:v>
                </c:pt>
                <c:pt idx="20">
                  <c:v>0.191</c:v>
                </c:pt>
                <c:pt idx="21">
                  <c:v>0.17299999999999999</c:v>
                </c:pt>
                <c:pt idx="22">
                  <c:v>0.20799999999999999</c:v>
                </c:pt>
                <c:pt idx="23">
                  <c:v>0.21299999999999999</c:v>
                </c:pt>
                <c:pt idx="24">
                  <c:v>0.17330000000000001</c:v>
                </c:pt>
                <c:pt idx="25">
                  <c:v>0.19600000000000001</c:v>
                </c:pt>
                <c:pt idx="26">
                  <c:v>0.193</c:v>
                </c:pt>
                <c:pt idx="27">
                  <c:v>0.192</c:v>
                </c:pt>
                <c:pt idx="28">
                  <c:v>0.183</c:v>
                </c:pt>
                <c:pt idx="29">
                  <c:v>0.188</c:v>
                </c:pt>
                <c:pt idx="30">
                  <c:v>0.17399999999999999</c:v>
                </c:pt>
                <c:pt idx="31">
                  <c:v>0.245</c:v>
                </c:pt>
                <c:pt idx="32">
                  <c:v>0.18099999999999999</c:v>
                </c:pt>
                <c:pt idx="33">
                  <c:v>0.19600000000000001</c:v>
                </c:pt>
                <c:pt idx="34">
                  <c:v>0.186</c:v>
                </c:pt>
                <c:pt idx="35">
                  <c:v>0.22500000000000001</c:v>
                </c:pt>
                <c:pt idx="36">
                  <c:v>0.23499999999999999</c:v>
                </c:pt>
                <c:pt idx="37">
                  <c:v>0.218</c:v>
                </c:pt>
                <c:pt idx="38">
                  <c:v>0.30199999999999999</c:v>
                </c:pt>
                <c:pt idx="39">
                  <c:v>0.24299999999999999</c:v>
                </c:pt>
                <c:pt idx="40">
                  <c:v>0.224</c:v>
                </c:pt>
                <c:pt idx="41">
                  <c:v>0.22800000000000001</c:v>
                </c:pt>
                <c:pt idx="42">
                  <c:v>0.23799999999999999</c:v>
                </c:pt>
                <c:pt idx="43">
                  <c:v>0.316</c:v>
                </c:pt>
                <c:pt idx="44">
                  <c:v>0.36799999999999999</c:v>
                </c:pt>
                <c:pt idx="45">
                  <c:v>0.4</c:v>
                </c:pt>
                <c:pt idx="46">
                  <c:v>0.53</c:v>
                </c:pt>
                <c:pt idx="47">
                  <c:v>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4256"/>
        <c:axId val="113607040"/>
      </c:lineChart>
      <c:lineChart>
        <c:grouping val="stacked"/>
        <c:varyColors val="0"/>
        <c:ser>
          <c:idx val="2"/>
          <c:order val="1"/>
          <c:tx>
            <c:strRef>
              <c:f>Tabelle1!$A$14</c:f>
              <c:strCache>
                <c:ptCount val="1"/>
                <c:pt idx="0">
                  <c:v>Entry skew (neg. Delta 70wide+30pt)</c:v>
                </c:pt>
              </c:strCache>
            </c:strRef>
          </c:tx>
          <c:cat>
            <c:strRef>
              <c:f>Tabelle1!$E$8:$N$8</c:f>
              <c:strCache>
                <c:ptCount val="10"/>
                <c:pt idx="0">
                  <c:v>Nov 15</c:v>
                </c:pt>
                <c:pt idx="1">
                  <c:v>Oct 15</c:v>
                </c:pt>
                <c:pt idx="2">
                  <c:v>Sep 15</c:v>
                </c:pt>
                <c:pt idx="3">
                  <c:v>Aug 15</c:v>
                </c:pt>
                <c:pt idx="4">
                  <c:v>Jul 15</c:v>
                </c:pt>
                <c:pt idx="5">
                  <c:v>Jun 15</c:v>
                </c:pt>
                <c:pt idx="6">
                  <c:v>May 15</c:v>
                </c:pt>
                <c:pt idx="7">
                  <c:v>Apr 15</c:v>
                </c:pt>
                <c:pt idx="8">
                  <c:v>Mar 15</c:v>
                </c:pt>
                <c:pt idx="9">
                  <c:v>Feb 15</c:v>
                </c:pt>
              </c:strCache>
            </c:strRef>
          </c:cat>
          <c:val>
            <c:numRef>
              <c:f>Tabelle1!$F$14:$BA$14</c:f>
              <c:numCache>
                <c:formatCode>General</c:formatCode>
                <c:ptCount val="48"/>
                <c:pt idx="0">
                  <c:v>132</c:v>
                </c:pt>
                <c:pt idx="1">
                  <c:v>107</c:v>
                </c:pt>
                <c:pt idx="2">
                  <c:v>128</c:v>
                </c:pt>
                <c:pt idx="3">
                  <c:v>103</c:v>
                </c:pt>
                <c:pt idx="4">
                  <c:v>111</c:v>
                </c:pt>
                <c:pt idx="5">
                  <c:v>125</c:v>
                </c:pt>
                <c:pt idx="6">
                  <c:v>91</c:v>
                </c:pt>
                <c:pt idx="7">
                  <c:v>93</c:v>
                </c:pt>
                <c:pt idx="8">
                  <c:v>95</c:v>
                </c:pt>
                <c:pt idx="9">
                  <c:v>96</c:v>
                </c:pt>
                <c:pt idx="10">
                  <c:v>84</c:v>
                </c:pt>
                <c:pt idx="11">
                  <c:v>119</c:v>
                </c:pt>
                <c:pt idx="12">
                  <c:v>86</c:v>
                </c:pt>
                <c:pt idx="13">
                  <c:v>132</c:v>
                </c:pt>
                <c:pt idx="14">
                  <c:v>115</c:v>
                </c:pt>
                <c:pt idx="15">
                  <c:v>95</c:v>
                </c:pt>
                <c:pt idx="16">
                  <c:v>107</c:v>
                </c:pt>
                <c:pt idx="17">
                  <c:v>121</c:v>
                </c:pt>
                <c:pt idx="18">
                  <c:v>113</c:v>
                </c:pt>
                <c:pt idx="19">
                  <c:v>128</c:v>
                </c:pt>
                <c:pt idx="20">
                  <c:v>111</c:v>
                </c:pt>
                <c:pt idx="21">
                  <c:v>134</c:v>
                </c:pt>
                <c:pt idx="22">
                  <c:v>112</c:v>
                </c:pt>
                <c:pt idx="23">
                  <c:v>105</c:v>
                </c:pt>
                <c:pt idx="24">
                  <c:v>136</c:v>
                </c:pt>
                <c:pt idx="25">
                  <c:v>128</c:v>
                </c:pt>
                <c:pt idx="26">
                  <c:v>125</c:v>
                </c:pt>
                <c:pt idx="27">
                  <c:v>168</c:v>
                </c:pt>
                <c:pt idx="28">
                  <c:v>184</c:v>
                </c:pt>
                <c:pt idx="29">
                  <c:v>204</c:v>
                </c:pt>
                <c:pt idx="30">
                  <c:v>191</c:v>
                </c:pt>
                <c:pt idx="31">
                  <c:v>152</c:v>
                </c:pt>
                <c:pt idx="32">
                  <c:v>203</c:v>
                </c:pt>
                <c:pt idx="33">
                  <c:v>206</c:v>
                </c:pt>
                <c:pt idx="34">
                  <c:v>191</c:v>
                </c:pt>
                <c:pt idx="35">
                  <c:v>114</c:v>
                </c:pt>
                <c:pt idx="36">
                  <c:v>143</c:v>
                </c:pt>
                <c:pt idx="37">
                  <c:v>161</c:v>
                </c:pt>
                <c:pt idx="38">
                  <c:v>104</c:v>
                </c:pt>
                <c:pt idx="39">
                  <c:v>140</c:v>
                </c:pt>
                <c:pt idx="40">
                  <c:v>110</c:v>
                </c:pt>
                <c:pt idx="41">
                  <c:v>125</c:v>
                </c:pt>
                <c:pt idx="42">
                  <c:v>133</c:v>
                </c:pt>
                <c:pt idx="43">
                  <c:v>78</c:v>
                </c:pt>
                <c:pt idx="44">
                  <c:v>62</c:v>
                </c:pt>
                <c:pt idx="45">
                  <c:v>66</c:v>
                </c:pt>
                <c:pt idx="46">
                  <c:v>32</c:v>
                </c:pt>
                <c:pt idx="47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0112"/>
        <c:axId val="113608576"/>
      </c:lineChart>
      <c:catAx>
        <c:axId val="11134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607040"/>
        <c:crosses val="autoZero"/>
        <c:auto val="1"/>
        <c:lblAlgn val="ctr"/>
        <c:lblOffset val="100"/>
        <c:noMultiLvlLbl val="0"/>
      </c:catAx>
      <c:valAx>
        <c:axId val="113607040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111344256"/>
        <c:crosses val="autoZero"/>
        <c:crossBetween val="between"/>
      </c:valAx>
      <c:valAx>
        <c:axId val="1136085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13610112"/>
        <c:crosses val="max"/>
        <c:crossBetween val="between"/>
      </c:valAx>
      <c:catAx>
        <c:axId val="11361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6085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66674</xdr:colOff>
      <xdr:row>25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31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5" sqref="B15"/>
    </sheetView>
  </sheetViews>
  <sheetFormatPr baseColWidth="10" defaultRowHeight="15" x14ac:dyDescent="0.25"/>
  <cols>
    <col min="1" max="1" width="30.85546875" bestFit="1" customWidth="1"/>
    <col min="2" max="5" width="11.42578125" customWidth="1"/>
    <col min="16" max="50" width="11.42578125" customWidth="1"/>
  </cols>
  <sheetData>
    <row r="1" spans="1:58" x14ac:dyDescent="0.25">
      <c r="A1" s="1" t="s">
        <v>0</v>
      </c>
      <c r="B1" s="1"/>
      <c r="C1" s="1"/>
      <c r="D1" s="1"/>
      <c r="E1" s="1"/>
      <c r="X1" s="28" t="s">
        <v>177</v>
      </c>
      <c r="Y1" t="s">
        <v>178</v>
      </c>
      <c r="AK1" t="s">
        <v>42</v>
      </c>
      <c r="AW1" t="s">
        <v>43</v>
      </c>
    </row>
    <row r="2" spans="1:58" x14ac:dyDescent="0.25">
      <c r="A2" t="s">
        <v>3</v>
      </c>
      <c r="X2" s="28" t="s">
        <v>180</v>
      </c>
      <c r="Y2" t="s">
        <v>179</v>
      </c>
      <c r="AW2" t="s">
        <v>40</v>
      </c>
    </row>
    <row r="3" spans="1:58" x14ac:dyDescent="0.25">
      <c r="A3" t="s">
        <v>10</v>
      </c>
      <c r="B3" s="17">
        <v>25000</v>
      </c>
      <c r="C3" s="17">
        <v>25000</v>
      </c>
      <c r="D3" s="17">
        <v>25000</v>
      </c>
      <c r="E3" s="17">
        <v>25000</v>
      </c>
      <c r="F3" s="17">
        <v>25000</v>
      </c>
      <c r="G3" s="17">
        <v>25000</v>
      </c>
      <c r="H3" s="17">
        <v>25000</v>
      </c>
      <c r="I3" s="17">
        <v>25000</v>
      </c>
      <c r="J3" s="17">
        <v>25000</v>
      </c>
      <c r="K3" s="17">
        <v>25000</v>
      </c>
      <c r="L3" s="17">
        <v>25000</v>
      </c>
      <c r="M3" s="17">
        <v>25000</v>
      </c>
      <c r="N3" s="17">
        <v>25000</v>
      </c>
      <c r="O3" s="17">
        <v>25000</v>
      </c>
      <c r="P3" s="17">
        <v>25000</v>
      </c>
      <c r="Q3" s="17">
        <v>25000</v>
      </c>
      <c r="R3" s="17">
        <v>25000</v>
      </c>
      <c r="S3" s="17">
        <v>25000</v>
      </c>
      <c r="T3" s="17">
        <v>25000</v>
      </c>
      <c r="U3" s="17">
        <v>25000</v>
      </c>
      <c r="V3" s="17">
        <v>25000</v>
      </c>
      <c r="W3" s="17">
        <v>25000</v>
      </c>
      <c r="X3" s="17">
        <v>25000</v>
      </c>
      <c r="Y3" s="17">
        <v>25000</v>
      </c>
      <c r="Z3" s="17">
        <v>25000</v>
      </c>
      <c r="AA3" s="17">
        <v>25000</v>
      </c>
      <c r="AB3" s="17">
        <v>25000</v>
      </c>
      <c r="AC3" s="17">
        <v>25000</v>
      </c>
      <c r="AD3" s="17">
        <v>25000</v>
      </c>
      <c r="AE3" s="17">
        <v>25000</v>
      </c>
      <c r="AF3" s="17">
        <v>25000</v>
      </c>
      <c r="AG3" s="17">
        <v>25000</v>
      </c>
      <c r="AH3" s="17">
        <v>25000</v>
      </c>
      <c r="AI3" s="17">
        <v>25000</v>
      </c>
      <c r="AJ3" s="17">
        <v>25000</v>
      </c>
      <c r="AK3" s="17">
        <v>25000</v>
      </c>
      <c r="AL3" s="17">
        <v>25000</v>
      </c>
      <c r="AM3" s="17">
        <v>25000</v>
      </c>
      <c r="AN3" s="17">
        <v>25000</v>
      </c>
      <c r="AO3" s="17">
        <v>25000</v>
      </c>
      <c r="AP3" s="17">
        <v>25000</v>
      </c>
      <c r="AQ3" s="17">
        <v>25000</v>
      </c>
      <c r="AR3" s="17">
        <v>25000</v>
      </c>
      <c r="AS3" s="17">
        <v>25000</v>
      </c>
      <c r="AT3" s="17">
        <v>25000</v>
      </c>
      <c r="AU3" s="17">
        <v>25000</v>
      </c>
      <c r="AV3" s="17">
        <v>25000</v>
      </c>
      <c r="AW3" s="17">
        <v>25000</v>
      </c>
      <c r="AX3" s="17">
        <v>25000</v>
      </c>
      <c r="AY3" s="17">
        <v>25000</v>
      </c>
      <c r="AZ3" s="17">
        <v>25000</v>
      </c>
      <c r="BA3" s="17">
        <v>25000</v>
      </c>
      <c r="BB3" s="17">
        <v>25000</v>
      </c>
      <c r="BC3" s="17">
        <v>25000</v>
      </c>
      <c r="BD3" s="17">
        <v>25000</v>
      </c>
      <c r="BE3" s="17">
        <v>25000</v>
      </c>
      <c r="BF3" s="17">
        <v>25000</v>
      </c>
    </row>
    <row r="4" spans="1:58" x14ac:dyDescent="0.25">
      <c r="A4" t="s">
        <v>11</v>
      </c>
      <c r="B4" s="17">
        <v>2500</v>
      </c>
      <c r="C4" s="17">
        <v>2500</v>
      </c>
      <c r="D4" s="17">
        <v>2500</v>
      </c>
      <c r="E4" s="17">
        <v>2500</v>
      </c>
      <c r="F4" s="17">
        <v>2500</v>
      </c>
      <c r="G4" s="17">
        <v>2500</v>
      </c>
      <c r="H4" s="17">
        <v>2500</v>
      </c>
      <c r="I4" s="17">
        <v>2500</v>
      </c>
      <c r="J4" s="17">
        <v>2500</v>
      </c>
      <c r="K4" s="17">
        <v>2500</v>
      </c>
      <c r="L4" s="17">
        <v>2500</v>
      </c>
      <c r="M4" s="17">
        <v>2500</v>
      </c>
      <c r="N4" s="17">
        <v>2500</v>
      </c>
      <c r="O4" s="17">
        <v>2500</v>
      </c>
      <c r="P4" s="17">
        <v>2500</v>
      </c>
      <c r="Q4" s="17">
        <v>2500</v>
      </c>
      <c r="R4" s="17">
        <v>2500</v>
      </c>
      <c r="S4" s="17">
        <v>2500</v>
      </c>
      <c r="T4" s="17">
        <v>2500</v>
      </c>
      <c r="U4" s="17">
        <v>2500</v>
      </c>
      <c r="V4" s="17">
        <v>2500</v>
      </c>
      <c r="W4" s="17">
        <v>2500</v>
      </c>
      <c r="X4" s="17">
        <v>2500</v>
      </c>
      <c r="Y4" s="17">
        <v>2500</v>
      </c>
      <c r="Z4" s="17">
        <v>2500</v>
      </c>
      <c r="AA4" s="17">
        <v>2500</v>
      </c>
      <c r="AB4" s="17">
        <v>2500</v>
      </c>
      <c r="AC4" s="17">
        <v>2500</v>
      </c>
      <c r="AD4" s="17">
        <v>2500</v>
      </c>
      <c r="AE4" s="17">
        <v>2500</v>
      </c>
      <c r="AF4" s="17">
        <v>2500</v>
      </c>
      <c r="AG4" s="17">
        <v>2500</v>
      </c>
      <c r="AH4" s="17">
        <v>2500</v>
      </c>
      <c r="AI4" s="17">
        <v>2500</v>
      </c>
      <c r="AJ4" s="17">
        <v>2500</v>
      </c>
      <c r="AK4" s="17">
        <v>2500</v>
      </c>
      <c r="AL4" s="17">
        <v>2500</v>
      </c>
      <c r="AM4" s="17">
        <v>2500</v>
      </c>
      <c r="AN4" s="17">
        <v>2500</v>
      </c>
      <c r="AO4" s="17">
        <v>2500</v>
      </c>
      <c r="AP4" s="17">
        <v>2500</v>
      </c>
      <c r="AQ4" s="17">
        <v>2500</v>
      </c>
      <c r="AR4" s="17">
        <v>2500</v>
      </c>
      <c r="AS4" s="17">
        <v>2500</v>
      </c>
      <c r="AT4" s="17">
        <v>2500</v>
      </c>
      <c r="AU4" s="17">
        <v>2500</v>
      </c>
      <c r="AV4" s="17">
        <v>2500</v>
      </c>
      <c r="AW4" s="17">
        <v>2500</v>
      </c>
      <c r="AX4" s="17">
        <v>2500</v>
      </c>
      <c r="AY4" s="17">
        <v>2500</v>
      </c>
      <c r="AZ4" s="17">
        <v>2500</v>
      </c>
      <c r="BA4" s="17">
        <v>2500</v>
      </c>
      <c r="BB4" s="17">
        <v>2500</v>
      </c>
      <c r="BC4" s="17">
        <v>2500</v>
      </c>
      <c r="BD4" s="17">
        <v>2500</v>
      </c>
      <c r="BE4" s="17">
        <v>2500</v>
      </c>
      <c r="BF4" s="17">
        <v>2500</v>
      </c>
    </row>
    <row r="5" spans="1:58" x14ac:dyDescent="0.25">
      <c r="A5" t="s">
        <v>12</v>
      </c>
      <c r="B5" s="17">
        <v>1000</v>
      </c>
      <c r="C5" s="17">
        <v>1000</v>
      </c>
      <c r="D5" s="17">
        <v>1000</v>
      </c>
      <c r="E5" s="17">
        <v>1000</v>
      </c>
      <c r="F5" s="17">
        <v>1000</v>
      </c>
      <c r="G5" s="17">
        <v>1000</v>
      </c>
      <c r="H5" s="17">
        <v>1000</v>
      </c>
      <c r="I5" s="17">
        <v>1000</v>
      </c>
      <c r="J5" s="17">
        <v>1000</v>
      </c>
      <c r="K5" s="17">
        <v>1000</v>
      </c>
      <c r="L5" s="17">
        <v>1000</v>
      </c>
      <c r="M5" s="17">
        <v>1000</v>
      </c>
      <c r="N5" s="17">
        <v>1000</v>
      </c>
      <c r="O5" s="17">
        <v>1000</v>
      </c>
      <c r="P5" s="17">
        <v>1000</v>
      </c>
      <c r="Q5" s="17">
        <v>1000</v>
      </c>
      <c r="R5" s="17">
        <v>1000</v>
      </c>
      <c r="S5" s="17">
        <v>1000</v>
      </c>
      <c r="T5" s="17">
        <v>1000</v>
      </c>
      <c r="U5" s="17">
        <v>1000</v>
      </c>
      <c r="V5" s="17">
        <v>1000</v>
      </c>
      <c r="W5" s="17">
        <v>1000</v>
      </c>
      <c r="X5" s="17">
        <v>1000</v>
      </c>
      <c r="Y5" s="17">
        <v>1000</v>
      </c>
      <c r="Z5" s="17">
        <v>1000</v>
      </c>
      <c r="AA5" s="17">
        <v>1000</v>
      </c>
      <c r="AB5" s="17">
        <v>1000</v>
      </c>
      <c r="AC5" s="17">
        <v>1000</v>
      </c>
      <c r="AD5" s="17">
        <v>1000</v>
      </c>
      <c r="AE5" s="17">
        <v>1000</v>
      </c>
      <c r="AF5" s="17">
        <v>1000</v>
      </c>
      <c r="AG5" s="17">
        <v>1000</v>
      </c>
      <c r="AH5" s="17">
        <v>1000</v>
      </c>
      <c r="AI5" s="17">
        <v>1000</v>
      </c>
      <c r="AJ5" s="17">
        <v>1000</v>
      </c>
      <c r="AK5" s="17">
        <v>1000</v>
      </c>
      <c r="AL5" s="17">
        <v>1000</v>
      </c>
      <c r="AM5" s="17">
        <v>1000</v>
      </c>
      <c r="AN5" s="17">
        <v>1000</v>
      </c>
      <c r="AO5" s="17">
        <v>1000</v>
      </c>
      <c r="AP5" s="17">
        <v>1000</v>
      </c>
      <c r="AQ5" s="17">
        <v>1000</v>
      </c>
      <c r="AR5" s="17">
        <v>1000</v>
      </c>
      <c r="AS5" s="17">
        <v>1000</v>
      </c>
      <c r="AT5" s="17">
        <v>1000</v>
      </c>
      <c r="AU5" s="17">
        <v>1000</v>
      </c>
      <c r="AV5" s="17">
        <v>1000</v>
      </c>
      <c r="AW5" s="17">
        <v>1000</v>
      </c>
      <c r="AX5" s="17">
        <v>1000</v>
      </c>
      <c r="AY5" s="17">
        <v>1000</v>
      </c>
      <c r="AZ5" s="17">
        <v>1000</v>
      </c>
      <c r="BA5" s="17">
        <v>1000</v>
      </c>
      <c r="BB5" s="17">
        <v>1000</v>
      </c>
      <c r="BC5" s="17">
        <v>1000</v>
      </c>
      <c r="BD5" s="17">
        <v>1000</v>
      </c>
      <c r="BE5" s="17">
        <v>1000</v>
      </c>
      <c r="BF5" s="17">
        <v>1000</v>
      </c>
    </row>
    <row r="6" spans="1:58" x14ac:dyDescent="0.25">
      <c r="A6" t="s">
        <v>9</v>
      </c>
      <c r="B6" s="17">
        <v>2500</v>
      </c>
      <c r="C6" s="17">
        <v>2500</v>
      </c>
      <c r="D6" s="17">
        <v>2500</v>
      </c>
      <c r="E6" s="17">
        <v>2500</v>
      </c>
      <c r="F6" s="17">
        <v>2500</v>
      </c>
      <c r="G6" s="17">
        <v>2500</v>
      </c>
      <c r="H6" s="17">
        <v>2500</v>
      </c>
      <c r="I6" s="17">
        <v>2500</v>
      </c>
      <c r="J6" s="17">
        <v>2500</v>
      </c>
      <c r="K6" s="17">
        <v>2500</v>
      </c>
      <c r="L6" s="17">
        <v>2500</v>
      </c>
      <c r="M6" s="17">
        <v>2500</v>
      </c>
      <c r="N6" s="17">
        <v>2500</v>
      </c>
      <c r="O6" s="17">
        <v>2500</v>
      </c>
      <c r="P6" s="17">
        <v>2500</v>
      </c>
      <c r="Q6" s="17">
        <v>2500</v>
      </c>
      <c r="R6" s="17">
        <v>2500</v>
      </c>
      <c r="S6" s="17">
        <v>2500</v>
      </c>
      <c r="T6" s="17">
        <v>2500</v>
      </c>
      <c r="U6" s="17">
        <v>2500</v>
      </c>
      <c r="V6" s="17">
        <v>2500</v>
      </c>
      <c r="W6" s="17">
        <v>2500</v>
      </c>
      <c r="X6" s="17">
        <v>2500</v>
      </c>
      <c r="Y6" s="17">
        <v>2500</v>
      </c>
      <c r="Z6" s="17">
        <v>2500</v>
      </c>
      <c r="AA6" s="17">
        <v>2500</v>
      </c>
      <c r="AB6" s="17">
        <v>2500</v>
      </c>
      <c r="AC6" s="17">
        <v>2500</v>
      </c>
      <c r="AD6" s="17">
        <v>2500</v>
      </c>
      <c r="AE6" s="17">
        <v>2500</v>
      </c>
      <c r="AF6" s="17">
        <v>2500</v>
      </c>
      <c r="AG6" s="17">
        <v>2500</v>
      </c>
      <c r="AH6" s="17">
        <v>2500</v>
      </c>
      <c r="AI6" s="17">
        <v>2500</v>
      </c>
      <c r="AJ6" s="17">
        <v>2500</v>
      </c>
      <c r="AK6" s="17">
        <v>2500</v>
      </c>
      <c r="AL6" s="17">
        <v>2500</v>
      </c>
      <c r="AM6" s="17">
        <v>2500</v>
      </c>
      <c r="AN6" s="17">
        <v>2500</v>
      </c>
      <c r="AO6" s="17">
        <v>2500</v>
      </c>
      <c r="AP6" s="17">
        <v>2500</v>
      </c>
      <c r="AQ6" s="17">
        <v>2500</v>
      </c>
      <c r="AR6" s="17">
        <v>2500</v>
      </c>
      <c r="AS6" s="17">
        <v>2500</v>
      </c>
      <c r="AT6" s="17">
        <v>2500</v>
      </c>
      <c r="AU6" s="17">
        <v>2500</v>
      </c>
      <c r="AV6" s="17">
        <v>2500</v>
      </c>
      <c r="AW6" s="17">
        <v>2500</v>
      </c>
      <c r="AX6" s="17">
        <v>2500</v>
      </c>
      <c r="AY6" s="17">
        <v>2500</v>
      </c>
      <c r="AZ6" s="17">
        <v>2500</v>
      </c>
      <c r="BA6" s="17">
        <v>2500</v>
      </c>
      <c r="BB6" s="17">
        <v>2500</v>
      </c>
      <c r="BC6" s="17">
        <v>2500</v>
      </c>
      <c r="BD6" s="17">
        <v>2500</v>
      </c>
      <c r="BE6" s="17">
        <v>2500</v>
      </c>
      <c r="BF6" s="17">
        <v>2500</v>
      </c>
    </row>
    <row r="7" spans="1:58" s="3" customFormat="1" ht="5.25" customHeight="1" x14ac:dyDescent="0.25"/>
    <row r="8" spans="1:58" s="7" customFormat="1" ht="15.75" thickBot="1" x14ac:dyDescent="0.3">
      <c r="A8" s="9" t="s">
        <v>2</v>
      </c>
      <c r="B8" s="8"/>
      <c r="C8" s="8">
        <v>42370</v>
      </c>
      <c r="D8" s="8" t="s">
        <v>122</v>
      </c>
      <c r="E8" s="8">
        <v>42309</v>
      </c>
      <c r="F8" s="8" t="s">
        <v>19</v>
      </c>
      <c r="G8" s="8">
        <v>42248</v>
      </c>
      <c r="H8" s="8">
        <v>42217</v>
      </c>
      <c r="I8" s="8">
        <v>42186</v>
      </c>
      <c r="J8" s="8">
        <v>42156</v>
      </c>
      <c r="K8" s="7" t="s">
        <v>20</v>
      </c>
      <c r="L8" s="8">
        <v>42095</v>
      </c>
      <c r="M8" s="7" t="s">
        <v>21</v>
      </c>
      <c r="N8" s="8">
        <v>42036</v>
      </c>
      <c r="O8" s="8">
        <v>42005</v>
      </c>
      <c r="P8" s="8">
        <v>41974</v>
      </c>
      <c r="Q8" s="8">
        <v>41944</v>
      </c>
      <c r="R8" s="7" t="s">
        <v>27</v>
      </c>
      <c r="S8" s="8">
        <v>41883</v>
      </c>
      <c r="T8" s="8">
        <v>41852</v>
      </c>
      <c r="U8" s="8">
        <v>41821</v>
      </c>
      <c r="V8" s="8">
        <v>41791</v>
      </c>
      <c r="W8" s="7" t="s">
        <v>28</v>
      </c>
      <c r="X8" s="8">
        <v>41730</v>
      </c>
      <c r="Y8" s="7" t="s">
        <v>29</v>
      </c>
      <c r="Z8" s="8">
        <v>41671</v>
      </c>
      <c r="AA8" s="8">
        <v>41640</v>
      </c>
      <c r="AB8" s="7" t="s">
        <v>30</v>
      </c>
      <c r="AC8" s="8">
        <v>41579</v>
      </c>
      <c r="AD8" s="7" t="s">
        <v>31</v>
      </c>
      <c r="AE8" s="8">
        <v>41518</v>
      </c>
      <c r="AF8" s="8">
        <v>41487</v>
      </c>
      <c r="AG8" s="8">
        <v>41456</v>
      </c>
      <c r="AH8" s="8">
        <v>41426</v>
      </c>
      <c r="AI8" s="7" t="s">
        <v>32</v>
      </c>
      <c r="AJ8" s="8">
        <v>41365</v>
      </c>
      <c r="AK8" s="7" t="s">
        <v>33</v>
      </c>
      <c r="AL8" s="8">
        <v>41306</v>
      </c>
      <c r="AM8" s="8">
        <v>41275</v>
      </c>
      <c r="AN8" s="8" t="s">
        <v>34</v>
      </c>
      <c r="AO8" s="8">
        <v>41214</v>
      </c>
      <c r="AP8" s="8" t="s">
        <v>35</v>
      </c>
      <c r="AQ8" s="8">
        <v>41153</v>
      </c>
      <c r="AR8" s="8">
        <v>41122</v>
      </c>
      <c r="AS8" s="8">
        <v>41091</v>
      </c>
      <c r="AT8" s="8">
        <v>41061</v>
      </c>
      <c r="AU8" s="8" t="s">
        <v>36</v>
      </c>
      <c r="AV8" s="8">
        <v>41000</v>
      </c>
      <c r="AW8" s="8" t="s">
        <v>37</v>
      </c>
      <c r="AX8" s="8">
        <v>40940</v>
      </c>
      <c r="AY8" s="8">
        <v>40909</v>
      </c>
      <c r="AZ8" s="7" t="s">
        <v>25</v>
      </c>
      <c r="BA8" s="8">
        <v>40848</v>
      </c>
      <c r="BB8" s="7" t="s">
        <v>26</v>
      </c>
      <c r="BC8" s="8">
        <v>40787</v>
      </c>
      <c r="BD8" s="8">
        <v>40756</v>
      </c>
      <c r="BE8" s="8">
        <v>40725</v>
      </c>
      <c r="BF8" s="8">
        <v>40695</v>
      </c>
    </row>
    <row r="9" spans="1:58" s="15" customFormat="1" x14ac:dyDescent="0.25">
      <c r="A9" s="14" t="s">
        <v>24</v>
      </c>
      <c r="B9" s="21"/>
      <c r="C9" s="21">
        <v>42384</v>
      </c>
      <c r="D9" s="21">
        <v>42356</v>
      </c>
      <c r="E9" s="21">
        <v>42328</v>
      </c>
      <c r="F9" s="21">
        <v>42293</v>
      </c>
      <c r="G9" s="21">
        <v>42265</v>
      </c>
      <c r="H9" s="21">
        <v>42237</v>
      </c>
      <c r="I9" s="21">
        <v>42202</v>
      </c>
      <c r="J9" s="21">
        <v>42174</v>
      </c>
      <c r="K9" s="21">
        <v>42139</v>
      </c>
      <c r="L9" s="21">
        <v>42111</v>
      </c>
      <c r="M9" s="21">
        <v>42083</v>
      </c>
      <c r="N9" s="21">
        <v>42055</v>
      </c>
      <c r="O9" s="21">
        <v>42020</v>
      </c>
      <c r="P9" s="21">
        <v>41992</v>
      </c>
      <c r="Q9" s="21">
        <v>41964</v>
      </c>
      <c r="R9" s="21">
        <v>41929</v>
      </c>
      <c r="S9" s="21">
        <v>41901</v>
      </c>
      <c r="T9" s="21">
        <v>41866</v>
      </c>
      <c r="U9" s="21">
        <v>41838</v>
      </c>
      <c r="V9" s="21">
        <v>41810</v>
      </c>
      <c r="W9" s="21">
        <v>41775</v>
      </c>
      <c r="X9" s="21">
        <v>41747</v>
      </c>
      <c r="Y9" s="21">
        <v>41719</v>
      </c>
      <c r="Z9" s="21">
        <v>41691</v>
      </c>
      <c r="AA9" s="21">
        <v>41656</v>
      </c>
      <c r="AB9" s="23">
        <v>41628</v>
      </c>
      <c r="AC9" s="23">
        <v>41593</v>
      </c>
      <c r="AD9" s="23">
        <v>41565</v>
      </c>
      <c r="AE9" s="23">
        <v>41537</v>
      </c>
      <c r="AF9" s="23">
        <v>41502</v>
      </c>
      <c r="AG9" s="23">
        <v>41474</v>
      </c>
      <c r="AH9" s="23">
        <v>41446</v>
      </c>
      <c r="AI9" s="23">
        <v>41411</v>
      </c>
      <c r="AJ9" s="23">
        <v>41383</v>
      </c>
      <c r="AK9" s="23">
        <v>41348</v>
      </c>
      <c r="AL9" s="23">
        <v>41320</v>
      </c>
      <c r="AM9" s="23">
        <v>41292</v>
      </c>
      <c r="AN9" s="23">
        <v>41264</v>
      </c>
      <c r="AO9" s="23">
        <v>41229</v>
      </c>
      <c r="AP9" s="23">
        <v>41201</v>
      </c>
      <c r="AQ9" s="23">
        <v>41173</v>
      </c>
      <c r="AR9" s="23">
        <v>41138</v>
      </c>
      <c r="AS9" s="23">
        <v>41110</v>
      </c>
      <c r="AT9" s="23">
        <v>41075</v>
      </c>
      <c r="AU9" s="23">
        <v>41047</v>
      </c>
      <c r="AV9" s="23">
        <v>41019</v>
      </c>
      <c r="AW9" s="23">
        <v>40984</v>
      </c>
      <c r="AX9" s="23">
        <v>40956</v>
      </c>
      <c r="AY9" s="23">
        <v>40928</v>
      </c>
      <c r="AZ9" s="23">
        <v>40893</v>
      </c>
      <c r="BA9" s="23">
        <v>40865</v>
      </c>
      <c r="BB9" s="23">
        <v>40837</v>
      </c>
      <c r="BC9" s="23">
        <v>40802</v>
      </c>
      <c r="BD9" s="23">
        <v>40774</v>
      </c>
      <c r="BE9" s="23">
        <v>40739</v>
      </c>
      <c r="BF9" s="23">
        <v>40711</v>
      </c>
    </row>
    <row r="10" spans="1:58" s="10" customFormat="1" x14ac:dyDescent="0.25">
      <c r="A10" s="11" t="s">
        <v>1</v>
      </c>
      <c r="B10" s="23">
        <f t="shared" ref="B10:H10" si="0">B9-B11</f>
        <v>-78</v>
      </c>
      <c r="C10" s="23">
        <f t="shared" ref="C10" si="1">C9-C11</f>
        <v>42306</v>
      </c>
      <c r="D10" s="23">
        <f t="shared" si="0"/>
        <v>42278</v>
      </c>
      <c r="E10" s="23">
        <f t="shared" si="0"/>
        <v>42250</v>
      </c>
      <c r="F10" s="23">
        <f t="shared" si="0"/>
        <v>42215</v>
      </c>
      <c r="G10" s="23">
        <f t="shared" si="0"/>
        <v>42187</v>
      </c>
      <c r="H10" s="23">
        <f t="shared" si="0"/>
        <v>42159</v>
      </c>
      <c r="I10" s="23">
        <f t="shared" ref="I10:Z10" si="2">I9-I11</f>
        <v>42124</v>
      </c>
      <c r="J10" s="23">
        <f t="shared" si="2"/>
        <v>42096</v>
      </c>
      <c r="K10" s="23">
        <f t="shared" si="2"/>
        <v>42061</v>
      </c>
      <c r="L10" s="23">
        <f t="shared" si="2"/>
        <v>42034</v>
      </c>
      <c r="M10" s="23">
        <f t="shared" si="2"/>
        <v>42006</v>
      </c>
      <c r="N10" s="23">
        <f t="shared" si="2"/>
        <v>41977</v>
      </c>
      <c r="O10" s="23">
        <f t="shared" si="2"/>
        <v>41942</v>
      </c>
      <c r="P10" s="23">
        <f t="shared" si="2"/>
        <v>41914</v>
      </c>
      <c r="Q10" s="23">
        <f t="shared" si="2"/>
        <v>41886</v>
      </c>
      <c r="R10" s="23">
        <f t="shared" si="2"/>
        <v>41851</v>
      </c>
      <c r="S10" s="23">
        <f t="shared" si="2"/>
        <v>41823</v>
      </c>
      <c r="T10" s="23">
        <f t="shared" si="2"/>
        <v>41788</v>
      </c>
      <c r="U10" s="23">
        <f t="shared" si="2"/>
        <v>41760</v>
      </c>
      <c r="V10" s="23">
        <f t="shared" si="2"/>
        <v>41732</v>
      </c>
      <c r="W10" s="23">
        <f t="shared" si="2"/>
        <v>41698</v>
      </c>
      <c r="X10" s="23">
        <f t="shared" si="2"/>
        <v>41669</v>
      </c>
      <c r="Y10" s="23">
        <f t="shared" si="2"/>
        <v>41641</v>
      </c>
      <c r="Z10" s="23">
        <f t="shared" si="2"/>
        <v>41613</v>
      </c>
      <c r="AA10" s="23">
        <f t="shared" ref="AA10:AG10" si="3">AA9-AA11</f>
        <v>41578</v>
      </c>
      <c r="AB10" s="23">
        <f t="shared" si="3"/>
        <v>41550</v>
      </c>
      <c r="AC10" s="23">
        <f t="shared" si="3"/>
        <v>41515</v>
      </c>
      <c r="AD10" s="23">
        <f t="shared" si="3"/>
        <v>41487</v>
      </c>
      <c r="AE10" s="23">
        <f t="shared" si="3"/>
        <v>41459</v>
      </c>
      <c r="AF10" s="23">
        <f t="shared" si="3"/>
        <v>41424</v>
      </c>
      <c r="AG10" s="23">
        <f t="shared" si="3"/>
        <v>41396</v>
      </c>
      <c r="AH10" s="23">
        <f t="shared" ref="AH10:AJ10" si="4">AH9-AH11</f>
        <v>41368</v>
      </c>
      <c r="AI10" s="23">
        <f t="shared" si="4"/>
        <v>41333</v>
      </c>
      <c r="AJ10" s="23">
        <f t="shared" si="4"/>
        <v>41305</v>
      </c>
      <c r="AK10" s="23">
        <f>AK9-AK11</f>
        <v>41271</v>
      </c>
      <c r="AL10" s="23">
        <f>AL9-AL11</f>
        <v>41242</v>
      </c>
      <c r="AM10" s="23">
        <f>AM9-AM11</f>
        <v>41214</v>
      </c>
      <c r="AN10" s="23">
        <f t="shared" ref="AN10:AW10" si="5">AN9-AN11</f>
        <v>41186</v>
      </c>
      <c r="AO10" s="23">
        <f t="shared" si="5"/>
        <v>41151</v>
      </c>
      <c r="AP10" s="23">
        <f t="shared" si="5"/>
        <v>41123</v>
      </c>
      <c r="AQ10" s="23">
        <f t="shared" si="5"/>
        <v>41095</v>
      </c>
      <c r="AR10" s="23">
        <f t="shared" si="5"/>
        <v>41060</v>
      </c>
      <c r="AS10" s="23">
        <f t="shared" si="5"/>
        <v>41032</v>
      </c>
      <c r="AT10" s="23">
        <f t="shared" si="5"/>
        <v>40997</v>
      </c>
      <c r="AU10" s="23">
        <f t="shared" si="5"/>
        <v>40969</v>
      </c>
      <c r="AV10" s="23">
        <f t="shared" si="5"/>
        <v>40942</v>
      </c>
      <c r="AW10" s="23">
        <f t="shared" si="5"/>
        <v>40907</v>
      </c>
      <c r="AX10" s="23">
        <f>AX9-AX11</f>
        <v>40879</v>
      </c>
      <c r="AY10" s="23">
        <f t="shared" ref="AY10:BF10" si="6">AY9-AY11</f>
        <v>40851</v>
      </c>
      <c r="AZ10" s="23">
        <f t="shared" si="6"/>
        <v>40816</v>
      </c>
      <c r="BA10" s="23">
        <f t="shared" si="6"/>
        <v>40788</v>
      </c>
      <c r="BB10" s="23">
        <f t="shared" si="6"/>
        <v>40760</v>
      </c>
      <c r="BC10" s="23">
        <f t="shared" si="6"/>
        <v>40725</v>
      </c>
      <c r="BD10" s="23">
        <f t="shared" si="6"/>
        <v>40697</v>
      </c>
      <c r="BE10" s="23">
        <f t="shared" si="6"/>
        <v>40662</v>
      </c>
      <c r="BF10" s="23">
        <f t="shared" si="6"/>
        <v>40634</v>
      </c>
    </row>
    <row r="11" spans="1:58" x14ac:dyDescent="0.25">
      <c r="A11" t="s">
        <v>7</v>
      </c>
      <c r="B11">
        <v>78</v>
      </c>
      <c r="C11">
        <v>78</v>
      </c>
      <c r="D11">
        <v>78</v>
      </c>
      <c r="E11">
        <v>78</v>
      </c>
      <c r="F11">
        <v>78</v>
      </c>
      <c r="G11">
        <v>78</v>
      </c>
      <c r="H11">
        <v>78</v>
      </c>
      <c r="I11">
        <v>78</v>
      </c>
      <c r="J11">
        <v>78</v>
      </c>
      <c r="K11">
        <v>78</v>
      </c>
      <c r="L11">
        <v>77</v>
      </c>
      <c r="M11">
        <v>77</v>
      </c>
      <c r="N11">
        <v>78</v>
      </c>
      <c r="O11">
        <v>78</v>
      </c>
      <c r="P11">
        <v>78</v>
      </c>
      <c r="Q11">
        <v>78</v>
      </c>
      <c r="R11">
        <v>78</v>
      </c>
      <c r="S11">
        <v>78</v>
      </c>
      <c r="T11">
        <v>78</v>
      </c>
      <c r="U11">
        <v>78</v>
      </c>
      <c r="V11">
        <v>78</v>
      </c>
      <c r="W11">
        <v>77</v>
      </c>
      <c r="X11">
        <v>78</v>
      </c>
      <c r="Y11">
        <v>78</v>
      </c>
      <c r="Z11">
        <v>78</v>
      </c>
      <c r="AA11">
        <v>78</v>
      </c>
      <c r="AB11">
        <v>78</v>
      </c>
      <c r="AC11">
        <v>78</v>
      </c>
      <c r="AD11">
        <v>78</v>
      </c>
      <c r="AE11">
        <v>78</v>
      </c>
      <c r="AF11">
        <v>78</v>
      </c>
      <c r="AG11">
        <v>78</v>
      </c>
      <c r="AH11">
        <v>78</v>
      </c>
      <c r="AI11">
        <v>78</v>
      </c>
      <c r="AJ11">
        <v>78</v>
      </c>
      <c r="AK11">
        <v>77</v>
      </c>
      <c r="AL11">
        <v>78</v>
      </c>
      <c r="AM11">
        <v>78</v>
      </c>
      <c r="AN11">
        <v>78</v>
      </c>
      <c r="AO11">
        <v>78</v>
      </c>
      <c r="AP11">
        <v>78</v>
      </c>
      <c r="AQ11">
        <v>78</v>
      </c>
      <c r="AR11">
        <v>78</v>
      </c>
      <c r="AS11">
        <v>78</v>
      </c>
      <c r="AT11">
        <v>78</v>
      </c>
      <c r="AU11">
        <v>78</v>
      </c>
      <c r="AV11">
        <v>77</v>
      </c>
      <c r="AW11">
        <v>77</v>
      </c>
      <c r="AX11">
        <v>77</v>
      </c>
      <c r="AY11">
        <v>77</v>
      </c>
      <c r="AZ11">
        <v>77</v>
      </c>
      <c r="BA11">
        <v>77</v>
      </c>
      <c r="BB11">
        <v>77</v>
      </c>
      <c r="BC11">
        <v>77</v>
      </c>
      <c r="BD11">
        <v>77</v>
      </c>
      <c r="BE11">
        <v>77</v>
      </c>
      <c r="BF11">
        <v>77</v>
      </c>
    </row>
    <row r="12" spans="1:58" s="6" customFormat="1" x14ac:dyDescent="0.25">
      <c r="A12" s="6" t="s">
        <v>183</v>
      </c>
      <c r="D12" s="6">
        <v>0.23899999999999999</v>
      </c>
      <c r="E12" s="6">
        <v>0.24199999999999999</v>
      </c>
      <c r="F12" s="6">
        <v>0.14699999999999999</v>
      </c>
      <c r="G12" s="6">
        <v>0.188</v>
      </c>
      <c r="H12" s="6">
        <v>0.16600000000000001</v>
      </c>
      <c r="I12" s="6">
        <v>0.18099999999999999</v>
      </c>
      <c r="J12" s="6">
        <v>0.159</v>
      </c>
      <c r="K12" s="6">
        <v>0.14499999999999999</v>
      </c>
      <c r="L12" s="6">
        <v>0.20300000000000001</v>
      </c>
      <c r="M12" s="6">
        <v>0.19700000000000001</v>
      </c>
      <c r="N12" s="6">
        <v>0.17899999999999999</v>
      </c>
      <c r="O12" s="6">
        <v>0.18</v>
      </c>
      <c r="P12" s="6">
        <v>0.19600000000000001</v>
      </c>
      <c r="Q12" s="6">
        <v>0.16</v>
      </c>
      <c r="R12" s="6">
        <v>0.20399999999999999</v>
      </c>
      <c r="S12" s="6">
        <v>0.14199999999999999</v>
      </c>
      <c r="T12" s="6">
        <v>0.16900000000000001</v>
      </c>
      <c r="U12" s="6">
        <v>0.19600000000000001</v>
      </c>
      <c r="V12" s="6">
        <v>0.17</v>
      </c>
      <c r="W12" s="6">
        <v>0.17299999999999999</v>
      </c>
      <c r="X12" s="6">
        <v>0.17499999999999999</v>
      </c>
      <c r="Y12" s="6">
        <v>0.156</v>
      </c>
      <c r="Z12" s="6">
        <v>0.17</v>
      </c>
      <c r="AA12" s="6">
        <v>0.155</v>
      </c>
      <c r="AB12" s="6">
        <v>0.189</v>
      </c>
      <c r="AC12" s="6">
        <v>0.19900000000000001</v>
      </c>
      <c r="AD12" s="6">
        <v>0.154</v>
      </c>
      <c r="AE12" s="6">
        <v>0.17799999999999999</v>
      </c>
      <c r="AF12" s="6">
        <v>0.18099999999999999</v>
      </c>
      <c r="AG12" s="6">
        <v>0.17599999999999999</v>
      </c>
      <c r="AH12" s="6">
        <v>0.16400000000000001</v>
      </c>
      <c r="AI12" s="6">
        <v>0.16600000000000001</v>
      </c>
      <c r="AJ12" s="6">
        <v>0.159</v>
      </c>
      <c r="AK12" s="6">
        <v>0.216</v>
      </c>
      <c r="AL12" s="6">
        <v>0.16400000000000001</v>
      </c>
      <c r="AM12" s="6">
        <v>0.183</v>
      </c>
      <c r="AN12" s="6">
        <v>0.16800000000000001</v>
      </c>
      <c r="AO12" s="6">
        <v>0.20499999999999999</v>
      </c>
      <c r="AP12" s="6">
        <v>0.22500000000000001</v>
      </c>
      <c r="AQ12" s="6">
        <v>0.191</v>
      </c>
      <c r="AR12" s="6">
        <v>0.27600000000000002</v>
      </c>
      <c r="AS12" s="6">
        <v>0.22</v>
      </c>
      <c r="AT12" s="6">
        <v>0.20399999999999999</v>
      </c>
      <c r="AU12" s="6">
        <v>0.223</v>
      </c>
      <c r="AV12" s="6">
        <v>0.21199999999999999</v>
      </c>
      <c r="AW12" s="6">
        <v>0.28699999999999998</v>
      </c>
      <c r="AX12" s="6">
        <v>0.34</v>
      </c>
      <c r="AY12" s="6">
        <v>0.36099999999999999</v>
      </c>
      <c r="AZ12" s="6">
        <v>0.5</v>
      </c>
      <c r="BA12" s="6">
        <v>0.40699999999999997</v>
      </c>
      <c r="BB12" s="6">
        <v>0.372</v>
      </c>
      <c r="BC12" s="6">
        <v>0.17799999999999999</v>
      </c>
      <c r="BD12" s="6">
        <v>0.221</v>
      </c>
      <c r="BE12" s="6">
        <v>0.183</v>
      </c>
      <c r="BF12" s="6">
        <v>0.19500000000000001</v>
      </c>
    </row>
    <row r="13" spans="1:58" s="6" customFormat="1" x14ac:dyDescent="0.25">
      <c r="A13" s="6" t="s">
        <v>98</v>
      </c>
      <c r="D13" s="6">
        <v>0.251</v>
      </c>
      <c r="E13" s="6">
        <v>0.26700000000000002</v>
      </c>
      <c r="F13" s="6">
        <v>0.158</v>
      </c>
      <c r="G13" s="6">
        <v>0.19900000000000001</v>
      </c>
      <c r="H13" s="6">
        <v>0.17499999999999999</v>
      </c>
      <c r="I13" s="6">
        <v>0.19800000000000001</v>
      </c>
      <c r="J13" s="6">
        <v>0.17299999999999999</v>
      </c>
      <c r="K13" s="6">
        <v>0.16500000000000001</v>
      </c>
      <c r="L13" s="6">
        <v>0.224</v>
      </c>
      <c r="M13" s="6">
        <v>0.22800000000000001</v>
      </c>
      <c r="N13" s="6">
        <v>0.19800000000000001</v>
      </c>
      <c r="O13" s="6">
        <v>0.19900000000000001</v>
      </c>
      <c r="P13" s="6">
        <v>0.21</v>
      </c>
      <c r="Q13" s="6">
        <v>0.17899999999999999</v>
      </c>
      <c r="R13" s="6">
        <v>0.219</v>
      </c>
      <c r="S13" s="6">
        <v>0.16</v>
      </c>
      <c r="T13" s="6">
        <v>0.18099999999999999</v>
      </c>
      <c r="U13" s="6">
        <v>0.20699999999999999</v>
      </c>
      <c r="V13" s="6">
        <v>0.192</v>
      </c>
      <c r="W13" s="6">
        <v>0.193</v>
      </c>
      <c r="X13" s="6">
        <v>0.20300000000000001</v>
      </c>
      <c r="Y13" s="6">
        <v>0.182</v>
      </c>
      <c r="Z13" s="6">
        <v>0.191</v>
      </c>
      <c r="AA13" s="6">
        <v>0.17299999999999999</v>
      </c>
      <c r="AB13" s="6">
        <v>0.20799999999999999</v>
      </c>
      <c r="AC13" s="6">
        <v>0.21299999999999999</v>
      </c>
      <c r="AD13" s="6">
        <v>0.17330000000000001</v>
      </c>
      <c r="AE13" s="6">
        <v>0.19600000000000001</v>
      </c>
      <c r="AF13" s="6">
        <v>0.193</v>
      </c>
      <c r="AG13" s="6">
        <v>0.192</v>
      </c>
      <c r="AH13" s="6">
        <v>0.183</v>
      </c>
      <c r="AI13" s="6">
        <v>0.188</v>
      </c>
      <c r="AJ13" s="6">
        <v>0.17399999999999999</v>
      </c>
      <c r="AK13" s="6">
        <v>0.245</v>
      </c>
      <c r="AL13" s="6">
        <v>0.18099999999999999</v>
      </c>
      <c r="AM13" s="6">
        <v>0.19600000000000001</v>
      </c>
      <c r="AN13" s="6">
        <v>0.186</v>
      </c>
      <c r="AO13" s="6">
        <v>0.22500000000000001</v>
      </c>
      <c r="AP13" s="6">
        <v>0.23499999999999999</v>
      </c>
      <c r="AQ13" s="6">
        <v>0.218</v>
      </c>
      <c r="AR13" s="6">
        <v>0.30199999999999999</v>
      </c>
      <c r="AS13" s="6">
        <v>0.24299999999999999</v>
      </c>
      <c r="AT13" s="6">
        <v>0.224</v>
      </c>
      <c r="AU13" s="6">
        <v>0.22800000000000001</v>
      </c>
      <c r="AV13" s="6">
        <v>0.23799999999999999</v>
      </c>
      <c r="AW13" s="6">
        <v>0.316</v>
      </c>
      <c r="AX13" s="6">
        <v>0.36799999999999999</v>
      </c>
      <c r="AY13" s="6">
        <v>0.4</v>
      </c>
      <c r="AZ13" s="6">
        <v>0.53</v>
      </c>
      <c r="BA13" s="6">
        <v>0.42</v>
      </c>
      <c r="BB13" s="6">
        <v>0.34599999999999997</v>
      </c>
      <c r="BC13" s="6">
        <v>0.216</v>
      </c>
      <c r="BD13" s="6">
        <v>0.23499999999999999</v>
      </c>
      <c r="BE13" s="6">
        <v>0.19800000000000001</v>
      </c>
      <c r="BF13" s="6">
        <v>0.22500000000000001</v>
      </c>
    </row>
    <row r="14" spans="1:58" x14ac:dyDescent="0.25">
      <c r="A14" t="s">
        <v>123</v>
      </c>
      <c r="D14">
        <v>69</v>
      </c>
      <c r="E14">
        <v>75</v>
      </c>
      <c r="F14">
        <v>132</v>
      </c>
      <c r="G14">
        <v>107</v>
      </c>
      <c r="H14">
        <v>128</v>
      </c>
      <c r="I14">
        <v>103</v>
      </c>
      <c r="J14">
        <v>111</v>
      </c>
      <c r="K14">
        <v>125</v>
      </c>
      <c r="L14">
        <v>91</v>
      </c>
      <c r="M14">
        <v>93</v>
      </c>
      <c r="N14">
        <v>95</v>
      </c>
      <c r="O14">
        <v>96</v>
      </c>
      <c r="P14">
        <v>84</v>
      </c>
      <c r="Q14">
        <v>119</v>
      </c>
      <c r="R14">
        <v>86</v>
      </c>
      <c r="S14">
        <v>132</v>
      </c>
      <c r="T14">
        <v>115</v>
      </c>
      <c r="U14">
        <v>95</v>
      </c>
      <c r="V14">
        <v>107</v>
      </c>
      <c r="W14">
        <v>121</v>
      </c>
      <c r="X14">
        <v>113</v>
      </c>
      <c r="Y14">
        <v>128</v>
      </c>
      <c r="Z14">
        <v>111</v>
      </c>
      <c r="AA14">
        <v>134</v>
      </c>
      <c r="AB14">
        <v>112</v>
      </c>
      <c r="AC14">
        <v>105</v>
      </c>
      <c r="AD14">
        <v>136</v>
      </c>
      <c r="AE14">
        <v>128</v>
      </c>
      <c r="AF14">
        <v>125</v>
      </c>
      <c r="AG14">
        <v>168</v>
      </c>
      <c r="AH14">
        <v>184</v>
      </c>
      <c r="AI14">
        <v>204</v>
      </c>
      <c r="AJ14">
        <v>191</v>
      </c>
      <c r="AK14">
        <v>152</v>
      </c>
      <c r="AL14">
        <v>203</v>
      </c>
      <c r="AM14">
        <v>206</v>
      </c>
      <c r="AN14">
        <v>191</v>
      </c>
      <c r="AO14">
        <v>114</v>
      </c>
      <c r="AP14">
        <v>143</v>
      </c>
      <c r="AQ14">
        <v>161</v>
      </c>
      <c r="AR14">
        <v>104</v>
      </c>
      <c r="AS14">
        <v>140</v>
      </c>
      <c r="AT14">
        <v>110</v>
      </c>
      <c r="AU14">
        <v>125</v>
      </c>
      <c r="AV14">
        <v>133</v>
      </c>
      <c r="AW14">
        <v>78</v>
      </c>
      <c r="AX14">
        <v>62</v>
      </c>
      <c r="AY14">
        <v>66</v>
      </c>
      <c r="AZ14">
        <v>32</v>
      </c>
      <c r="BA14">
        <v>60</v>
      </c>
      <c r="BB14">
        <v>76</v>
      </c>
      <c r="BC14">
        <v>145</v>
      </c>
      <c r="BD14">
        <v>127</v>
      </c>
      <c r="BE14">
        <v>134</v>
      </c>
      <c r="BF14">
        <v>138</v>
      </c>
    </row>
    <row r="15" spans="1:58" x14ac:dyDescent="0.25">
      <c r="A15" t="s">
        <v>13</v>
      </c>
      <c r="B15" s="6">
        <f>B31/B3</f>
        <v>0</v>
      </c>
      <c r="C15" s="6">
        <f>C31/C3</f>
        <v>0</v>
      </c>
      <c r="D15" s="6">
        <f>D31/D3</f>
        <v>0</v>
      </c>
      <c r="E15" s="6">
        <f>E31/E3</f>
        <v>0</v>
      </c>
      <c r="F15" s="6">
        <f>F31/F3</f>
        <v>0.04</v>
      </c>
      <c r="G15" s="6">
        <f>G31/G3</f>
        <v>0.104</v>
      </c>
      <c r="H15" s="6">
        <f>H31/H3</f>
        <v>1.2E-2</v>
      </c>
      <c r="I15" s="6">
        <f>I31/I3</f>
        <v>5.1999999999999998E-2</v>
      </c>
      <c r="J15" s="6">
        <f>J31/J3</f>
        <v>7.1999999999999995E-2</v>
      </c>
      <c r="K15" s="6">
        <f>K31/K3</f>
        <v>0.04</v>
      </c>
      <c r="L15" s="6">
        <f>L31/L3</f>
        <v>7.5999999999999998E-2</v>
      </c>
      <c r="M15" s="6">
        <f>M31/M3</f>
        <v>0.06</v>
      </c>
      <c r="N15" s="6">
        <f>N31/N3</f>
        <v>4.8000000000000001E-2</v>
      </c>
      <c r="O15" s="6">
        <f>O31/O3</f>
        <v>2.8000000000000001E-2</v>
      </c>
      <c r="P15" s="6">
        <f>P31/P3</f>
        <v>1.2E-2</v>
      </c>
      <c r="Q15" s="6">
        <f>Q31/Q3</f>
        <v>0.06</v>
      </c>
      <c r="R15" s="6">
        <f>R31/R3</f>
        <v>9.1999999999999998E-2</v>
      </c>
      <c r="S15" s="6">
        <f>S31/S3</f>
        <v>0.06</v>
      </c>
      <c r="T15" s="6">
        <f>T31/T3</f>
        <v>6.4000000000000001E-2</v>
      </c>
      <c r="U15" s="6">
        <f>U31/U3</f>
        <v>0.08</v>
      </c>
      <c r="V15" s="6">
        <f>V31/V3</f>
        <v>0.08</v>
      </c>
      <c r="W15" s="6">
        <f>W31/W3</f>
        <v>0.06</v>
      </c>
      <c r="X15" s="6">
        <f>X31/X3</f>
        <v>0.08</v>
      </c>
      <c r="Y15" s="6">
        <f>Y31/Y3</f>
        <v>3.5999999999999997E-2</v>
      </c>
      <c r="Z15" s="6">
        <f>Z31/Z3</f>
        <v>-1.2E-2</v>
      </c>
      <c r="AA15" s="6">
        <f>AA31/AA3</f>
        <v>1.2E-2</v>
      </c>
      <c r="AB15" s="6">
        <f>AB31/AB3</f>
        <v>8.7999999999999995E-2</v>
      </c>
      <c r="AC15" s="6">
        <f>AC31/AC3</f>
        <v>-1.2E-2</v>
      </c>
      <c r="AD15" s="6">
        <f>AD31/AD3</f>
        <v>4.8000000000000001E-2</v>
      </c>
      <c r="AE15" s="6">
        <f>AE31/AE3</f>
        <v>4.8000000000000001E-2</v>
      </c>
      <c r="AF15" s="6">
        <f>AF31/AF3</f>
        <v>-1.2E-2</v>
      </c>
      <c r="AG15" s="6">
        <f>AG31/AG3</f>
        <v>8.7999999999999995E-2</v>
      </c>
      <c r="AH15" s="6">
        <f>AH31/AH3</f>
        <v>0.06</v>
      </c>
      <c r="AI15" s="6">
        <f>AI31/AI3</f>
        <v>-1.2E-2</v>
      </c>
      <c r="AJ15" s="6">
        <f>AJ31/AJ3</f>
        <v>3.2000000000000001E-2</v>
      </c>
      <c r="AK15" s="6">
        <f>AK31/AK3</f>
        <v>0</v>
      </c>
      <c r="AL15" s="6">
        <f>AL31/AL3</f>
        <v>-1.2E-2</v>
      </c>
      <c r="AM15" s="6">
        <f>AM31/AM3</f>
        <v>-1.2E-2</v>
      </c>
      <c r="AN15" s="6">
        <f>AN31/AN3</f>
        <v>0.08</v>
      </c>
      <c r="AO15" s="6">
        <f>AO31/AO3</f>
        <v>0.08</v>
      </c>
      <c r="AP15" s="6">
        <f>AP31/AP3</f>
        <v>0</v>
      </c>
      <c r="AQ15" s="6">
        <f>AQ31/AQ3</f>
        <v>0.08</v>
      </c>
      <c r="AR15" s="6">
        <f>AR31/AR3</f>
        <v>0.08</v>
      </c>
      <c r="AS15" s="6">
        <f>AS31/AS3</f>
        <v>-8.0000000000000002E-3</v>
      </c>
      <c r="AT15" s="6">
        <f>AT31/AT3</f>
        <v>0.104</v>
      </c>
      <c r="AU15" s="6">
        <f>AU31/AU3</f>
        <v>0.08</v>
      </c>
      <c r="AV15" s="6">
        <f>AV31/AV3</f>
        <v>0.08</v>
      </c>
      <c r="AW15" s="6">
        <f>AW31/AW3</f>
        <v>4.8000000000000001E-2</v>
      </c>
      <c r="AX15" s="6">
        <f>AX31/AX3</f>
        <v>5.1999999999999998E-2</v>
      </c>
      <c r="AY15" s="6">
        <f>AY31/AY3</f>
        <v>1.6E-2</v>
      </c>
      <c r="AZ15" s="6">
        <f>AZ31/AZ3</f>
        <v>8.4000000000000005E-2</v>
      </c>
      <c r="BA15" s="6">
        <f>BA31/BA3</f>
        <v>0.02</v>
      </c>
      <c r="BB15" s="6">
        <f>BB31/BB3</f>
        <v>7.1999999999999995E-2</v>
      </c>
      <c r="BC15" s="6">
        <f>BC31/BC3</f>
        <v>0.08</v>
      </c>
      <c r="BD15" s="6">
        <f>BD31/BD3</f>
        <v>1.6E-2</v>
      </c>
      <c r="BE15" s="6">
        <f>BE31/BE3</f>
        <v>8.7999999999999995E-2</v>
      </c>
      <c r="BF15" s="6">
        <f>BF31/BF3</f>
        <v>7.1999999999999995E-2</v>
      </c>
    </row>
    <row r="16" spans="1:58" x14ac:dyDescent="0.25">
      <c r="A16" t="s">
        <v>4</v>
      </c>
      <c r="B16" s="17"/>
      <c r="C16" s="17"/>
      <c r="D16" s="17">
        <v>950</v>
      </c>
      <c r="E16" s="17">
        <v>1100</v>
      </c>
      <c r="F16" s="17">
        <v>1900</v>
      </c>
      <c r="G16" s="17">
        <v>1250</v>
      </c>
      <c r="H16" s="17">
        <v>1500</v>
      </c>
      <c r="I16" s="17">
        <v>1400</v>
      </c>
      <c r="J16" s="17">
        <v>1400</v>
      </c>
      <c r="K16" s="17">
        <v>1900</v>
      </c>
      <c r="L16" s="17">
        <v>1250</v>
      </c>
      <c r="M16" s="17">
        <v>1150</v>
      </c>
      <c r="N16" s="17">
        <v>1650</v>
      </c>
      <c r="O16" s="17">
        <v>1700</v>
      </c>
      <c r="P16" s="17">
        <v>1050</v>
      </c>
      <c r="Q16" s="17">
        <v>1850</v>
      </c>
      <c r="R16" s="17">
        <v>1400</v>
      </c>
      <c r="S16" s="17">
        <v>2100</v>
      </c>
      <c r="T16" s="17">
        <v>2900</v>
      </c>
      <c r="U16" s="17">
        <v>1600</v>
      </c>
      <c r="V16" s="17">
        <v>1800</v>
      </c>
      <c r="W16" s="17">
        <v>1700</v>
      </c>
      <c r="X16" s="17">
        <v>1800</v>
      </c>
      <c r="Y16" s="17">
        <v>2100</v>
      </c>
      <c r="Z16" s="17">
        <v>2300</v>
      </c>
      <c r="AA16" s="17">
        <v>2000</v>
      </c>
      <c r="AB16" s="17">
        <v>1600</v>
      </c>
      <c r="AC16" s="17">
        <v>1700</v>
      </c>
      <c r="AD16" s="17">
        <v>2300</v>
      </c>
      <c r="AE16" s="17">
        <v>2000</v>
      </c>
      <c r="AF16" s="17">
        <v>2100</v>
      </c>
      <c r="AG16" s="17">
        <v>2300</v>
      </c>
      <c r="AH16" s="17">
        <v>2300</v>
      </c>
      <c r="AI16" s="17">
        <v>2500</v>
      </c>
      <c r="AJ16" s="17">
        <v>2600</v>
      </c>
      <c r="AK16" s="17">
        <v>2155</v>
      </c>
      <c r="AL16" s="17">
        <v>2600</v>
      </c>
      <c r="AM16" s="17">
        <v>2900</v>
      </c>
      <c r="AN16" s="17">
        <v>2600</v>
      </c>
      <c r="AO16" s="17">
        <v>1870</v>
      </c>
      <c r="AP16" s="17">
        <v>2200</v>
      </c>
      <c r="AQ16" s="17">
        <v>2200</v>
      </c>
      <c r="AR16" s="17">
        <v>1040</v>
      </c>
      <c r="AS16" s="17">
        <v>2050</v>
      </c>
      <c r="AT16" s="17">
        <v>1800</v>
      </c>
      <c r="AU16" s="17">
        <v>1700</v>
      </c>
      <c r="AV16" s="17">
        <v>1900</v>
      </c>
      <c r="AW16" s="17">
        <v>1300</v>
      </c>
      <c r="AX16" s="17">
        <v>1000</v>
      </c>
      <c r="AY16" s="17">
        <v>1200</v>
      </c>
      <c r="AZ16" s="17">
        <v>500</v>
      </c>
      <c r="BA16" s="17">
        <v>800</v>
      </c>
      <c r="BB16" s="17">
        <v>1100</v>
      </c>
      <c r="BC16" s="17">
        <v>2400</v>
      </c>
      <c r="BD16" s="17">
        <v>2100</v>
      </c>
      <c r="BE16" s="17">
        <v>2100</v>
      </c>
      <c r="BF16" s="17">
        <v>1800</v>
      </c>
    </row>
    <row r="17" spans="1:58" x14ac:dyDescent="0.25">
      <c r="A17" t="s">
        <v>41</v>
      </c>
      <c r="D17">
        <v>0</v>
      </c>
      <c r="E17">
        <v>-1</v>
      </c>
      <c r="F17">
        <v>-12</v>
      </c>
      <c r="G17">
        <v>-7</v>
      </c>
      <c r="H17">
        <v>-9</v>
      </c>
      <c r="I17">
        <v>-6</v>
      </c>
      <c r="J17">
        <v>-8</v>
      </c>
      <c r="K17">
        <v>-10</v>
      </c>
      <c r="L17">
        <v>-1</v>
      </c>
      <c r="M17">
        <v>-3</v>
      </c>
      <c r="N17">
        <v>-4</v>
      </c>
      <c r="O17">
        <v>-4</v>
      </c>
      <c r="P17">
        <v>0</v>
      </c>
      <c r="Q17">
        <v>-7</v>
      </c>
      <c r="R17">
        <v>-3</v>
      </c>
      <c r="S17">
        <v>-9</v>
      </c>
      <c r="T17">
        <v>-7</v>
      </c>
      <c r="U17">
        <v>-3</v>
      </c>
      <c r="V17">
        <v>-6</v>
      </c>
      <c r="W17">
        <v>-10</v>
      </c>
      <c r="X17">
        <v>-8</v>
      </c>
      <c r="Y17">
        <v>-10</v>
      </c>
      <c r="Z17">
        <v>-7</v>
      </c>
      <c r="AA17">
        <v>-12</v>
      </c>
      <c r="AB17">
        <v>-7</v>
      </c>
      <c r="AC17">
        <v>-7</v>
      </c>
      <c r="AD17">
        <v>-10</v>
      </c>
      <c r="AE17">
        <v>-10</v>
      </c>
      <c r="AF17">
        <v>-10</v>
      </c>
      <c r="AG17">
        <v>-17</v>
      </c>
      <c r="AH17">
        <v>-21</v>
      </c>
      <c r="AI17">
        <v>-25</v>
      </c>
      <c r="AJ17">
        <v>-22</v>
      </c>
      <c r="AK17">
        <v>-12</v>
      </c>
      <c r="AL17">
        <v>-25</v>
      </c>
      <c r="AM17">
        <v>-21</v>
      </c>
      <c r="AN17">
        <v>-23</v>
      </c>
      <c r="AO17">
        <v>-11</v>
      </c>
      <c r="AP17">
        <v>-11</v>
      </c>
      <c r="AQ17">
        <v>-15</v>
      </c>
      <c r="AR17">
        <v>5</v>
      </c>
      <c r="AS17">
        <v>-11</v>
      </c>
      <c r="AT17">
        <v>-11</v>
      </c>
      <c r="AU17">
        <v>-9</v>
      </c>
      <c r="AV17">
        <v>-11</v>
      </c>
      <c r="AW17">
        <v>-1</v>
      </c>
      <c r="AX17">
        <v>4</v>
      </c>
      <c r="AY17">
        <v>-2</v>
      </c>
      <c r="AZ17">
        <v>7</v>
      </c>
      <c r="BA17">
        <v>2</v>
      </c>
      <c r="BB17">
        <v>-1</v>
      </c>
      <c r="BC17">
        <v>-12</v>
      </c>
      <c r="BD17">
        <v>-8</v>
      </c>
      <c r="BE17">
        <v>-12</v>
      </c>
      <c r="BF17">
        <v>-12</v>
      </c>
    </row>
    <row r="18" spans="1:58" x14ac:dyDescent="0.25">
      <c r="A18" t="s">
        <v>17</v>
      </c>
      <c r="D18" t="s">
        <v>181</v>
      </c>
      <c r="E18" t="s">
        <v>120</v>
      </c>
      <c r="F18" t="s">
        <v>174</v>
      </c>
      <c r="G18" t="s">
        <v>173</v>
      </c>
      <c r="H18" t="s">
        <v>168</v>
      </c>
      <c r="I18" t="s">
        <v>165</v>
      </c>
      <c r="J18" t="s">
        <v>163</v>
      </c>
      <c r="K18" t="s">
        <v>162</v>
      </c>
      <c r="L18" t="s">
        <v>159</v>
      </c>
      <c r="M18" t="s">
        <v>156</v>
      </c>
      <c r="N18" t="s">
        <v>132</v>
      </c>
      <c r="O18" t="s">
        <v>150</v>
      </c>
      <c r="P18" t="s">
        <v>147</v>
      </c>
      <c r="R18" t="s">
        <v>144</v>
      </c>
      <c r="S18" t="s">
        <v>141</v>
      </c>
      <c r="T18" t="s">
        <v>138</v>
      </c>
      <c r="U18" t="s">
        <v>138</v>
      </c>
      <c r="V18" t="s">
        <v>118</v>
      </c>
      <c r="W18" t="s">
        <v>106</v>
      </c>
      <c r="X18" t="s">
        <v>131</v>
      </c>
      <c r="Y18" t="s">
        <v>128</v>
      </c>
      <c r="Z18" t="s">
        <v>116</v>
      </c>
      <c r="AA18" t="s">
        <v>116</v>
      </c>
      <c r="AB18" t="s">
        <v>116</v>
      </c>
      <c r="AC18" t="s">
        <v>103</v>
      </c>
      <c r="AD18" t="s">
        <v>108</v>
      </c>
      <c r="AE18" t="s">
        <v>102</v>
      </c>
      <c r="AF18" t="s">
        <v>102</v>
      </c>
      <c r="AG18" t="s">
        <v>102</v>
      </c>
      <c r="AH18" t="s">
        <v>94</v>
      </c>
      <c r="AI18" t="s">
        <v>94</v>
      </c>
      <c r="AJ18" t="s">
        <v>91</v>
      </c>
      <c r="AK18" t="s">
        <v>88</v>
      </c>
      <c r="AL18" t="s">
        <v>85</v>
      </c>
      <c r="AM18" t="s">
        <v>71</v>
      </c>
      <c r="AN18" t="s">
        <v>73</v>
      </c>
      <c r="AO18" t="s">
        <v>68</v>
      </c>
      <c r="AP18" t="s">
        <v>65</v>
      </c>
      <c r="AS18" t="s">
        <v>55</v>
      </c>
      <c r="AT18" t="s">
        <v>51</v>
      </c>
      <c r="AV18" t="s">
        <v>47</v>
      </c>
      <c r="AW18" t="s">
        <v>38</v>
      </c>
      <c r="AX18" t="s">
        <v>82</v>
      </c>
      <c r="AY18" t="s">
        <v>80</v>
      </c>
      <c r="AZ18" t="s">
        <v>77</v>
      </c>
      <c r="BA18" t="s">
        <v>74</v>
      </c>
      <c r="BB18" s="19" t="s">
        <v>223</v>
      </c>
      <c r="BC18" t="s">
        <v>221</v>
      </c>
      <c r="BD18" t="s">
        <v>218</v>
      </c>
      <c r="BE18" t="s">
        <v>215</v>
      </c>
      <c r="BF18" t="s">
        <v>185</v>
      </c>
    </row>
    <row r="19" spans="1:58" x14ac:dyDescent="0.25">
      <c r="A19" t="s">
        <v>15</v>
      </c>
      <c r="D19" t="s">
        <v>182</v>
      </c>
      <c r="E19" t="s">
        <v>121</v>
      </c>
      <c r="F19" t="s">
        <v>23</v>
      </c>
      <c r="I19" t="s">
        <v>166</v>
      </c>
      <c r="L19" t="s">
        <v>160</v>
      </c>
      <c r="M19" t="s">
        <v>157</v>
      </c>
      <c r="N19" t="s">
        <v>154</v>
      </c>
      <c r="O19" t="s">
        <v>151</v>
      </c>
      <c r="X19" t="s">
        <v>132</v>
      </c>
      <c r="Z19" t="s">
        <v>117</v>
      </c>
      <c r="AA19" t="s">
        <v>117</v>
      </c>
      <c r="AB19" t="s">
        <v>117</v>
      </c>
      <c r="AC19" t="s">
        <v>113</v>
      </c>
      <c r="AD19" t="s">
        <v>109</v>
      </c>
      <c r="AE19" t="s">
        <v>89</v>
      </c>
      <c r="AF19" t="s">
        <v>105</v>
      </c>
      <c r="AG19" t="s">
        <v>89</v>
      </c>
      <c r="AH19" t="s">
        <v>99</v>
      </c>
      <c r="AI19" t="s">
        <v>95</v>
      </c>
      <c r="AJ19" t="s">
        <v>92</v>
      </c>
      <c r="AK19" t="s">
        <v>89</v>
      </c>
      <c r="AL19" t="s">
        <v>86</v>
      </c>
      <c r="AM19" t="s">
        <v>84</v>
      </c>
      <c r="AP19" t="s">
        <v>64</v>
      </c>
      <c r="AQ19" t="s">
        <v>61</v>
      </c>
      <c r="AR19" t="s">
        <v>58</v>
      </c>
      <c r="AT19" t="s">
        <v>52</v>
      </c>
      <c r="AV19" t="s">
        <v>48</v>
      </c>
      <c r="AW19" t="s">
        <v>39</v>
      </c>
      <c r="AX19" t="s">
        <v>83</v>
      </c>
      <c r="AZ19" t="s">
        <v>78</v>
      </c>
      <c r="BB19" t="s">
        <v>225</v>
      </c>
      <c r="BC19" t="s">
        <v>222</v>
      </c>
      <c r="BD19" t="s">
        <v>219</v>
      </c>
      <c r="BE19" t="s">
        <v>216</v>
      </c>
      <c r="BF19" t="s">
        <v>184</v>
      </c>
    </row>
    <row r="20" spans="1:58" s="4" customFormat="1" x14ac:dyDescent="0.25">
      <c r="A20" s="4" t="s">
        <v>4</v>
      </c>
      <c r="D20" s="4">
        <v>1094</v>
      </c>
      <c r="E20" s="4">
        <v>1147</v>
      </c>
      <c r="F20" s="4">
        <v>1232</v>
      </c>
      <c r="G20" s="4">
        <v>1250</v>
      </c>
      <c r="H20" s="4">
        <v>1251</v>
      </c>
      <c r="I20" s="4">
        <v>1220</v>
      </c>
      <c r="J20" s="4">
        <v>1255</v>
      </c>
      <c r="K20" s="4">
        <v>1237</v>
      </c>
      <c r="L20" s="4">
        <v>1170</v>
      </c>
      <c r="M20" s="4">
        <v>1198</v>
      </c>
      <c r="N20" s="4">
        <v>1171</v>
      </c>
      <c r="O20" s="4">
        <v>1151</v>
      </c>
      <c r="P20" s="4">
        <v>1096</v>
      </c>
      <c r="Q20" s="4">
        <v>1168</v>
      </c>
      <c r="R20" s="4">
        <v>1122</v>
      </c>
      <c r="S20" s="4">
        <v>1208</v>
      </c>
      <c r="T20" s="4">
        <v>1140</v>
      </c>
      <c r="U20" s="4">
        <v>1119</v>
      </c>
      <c r="V20" s="4">
        <v>1181</v>
      </c>
      <c r="W20" s="4">
        <v>1183</v>
      </c>
      <c r="X20" s="4">
        <v>1142</v>
      </c>
      <c r="Y20" s="4">
        <v>1150</v>
      </c>
      <c r="Z20" s="4">
        <v>1122</v>
      </c>
      <c r="AA20" s="4">
        <v>1104</v>
      </c>
      <c r="AB20" s="4">
        <v>1072</v>
      </c>
      <c r="AC20" s="4">
        <v>1025</v>
      </c>
      <c r="AD20" s="4">
        <v>1059</v>
      </c>
      <c r="AE20" s="4">
        <v>991</v>
      </c>
      <c r="AF20" s="4">
        <v>994</v>
      </c>
      <c r="AG20" s="4">
        <v>940</v>
      </c>
      <c r="AH20" s="4">
        <v>923</v>
      </c>
      <c r="AI20" s="4">
        <v>913</v>
      </c>
      <c r="AJ20" s="4">
        <v>901</v>
      </c>
      <c r="AK20" s="4">
        <v>837</v>
      </c>
      <c r="AL20" s="4">
        <v>821</v>
      </c>
      <c r="AM20" s="4">
        <v>827</v>
      </c>
      <c r="AN20" s="4">
        <v>845</v>
      </c>
      <c r="AO20" s="4">
        <v>811</v>
      </c>
      <c r="AP20" s="4">
        <v>768</v>
      </c>
      <c r="AQ20" s="4">
        <v>818</v>
      </c>
      <c r="AR20" s="4">
        <v>764</v>
      </c>
      <c r="AS20" s="4">
        <v>807</v>
      </c>
      <c r="AT20" s="4">
        <v>831</v>
      </c>
      <c r="AU20" s="4">
        <v>821</v>
      </c>
      <c r="AV20" s="4">
        <v>832</v>
      </c>
      <c r="AW20" s="4">
        <v>744</v>
      </c>
      <c r="AX20" s="4">
        <v>735</v>
      </c>
      <c r="AY20" s="4">
        <v>745</v>
      </c>
      <c r="AZ20" s="4">
        <v>651</v>
      </c>
      <c r="BA20" s="4">
        <v>684</v>
      </c>
      <c r="BB20" s="4">
        <v>714</v>
      </c>
      <c r="BC20" s="4">
        <v>839</v>
      </c>
      <c r="BD20" s="4">
        <v>809</v>
      </c>
      <c r="BE20" s="4">
        <v>865</v>
      </c>
      <c r="BF20" s="4">
        <v>846</v>
      </c>
    </row>
    <row r="21" spans="1:58" x14ac:dyDescent="0.25">
      <c r="A21" t="s">
        <v>6</v>
      </c>
      <c r="E21" s="26">
        <v>1185</v>
      </c>
      <c r="F21" s="13">
        <v>1238</v>
      </c>
      <c r="G21">
        <v>1273</v>
      </c>
      <c r="H21" s="13">
        <v>1296</v>
      </c>
      <c r="I21" s="13">
        <v>1296</v>
      </c>
      <c r="J21" s="13">
        <v>1275</v>
      </c>
      <c r="K21" s="13">
        <v>1275</v>
      </c>
      <c r="L21" s="13">
        <v>1266</v>
      </c>
      <c r="M21" s="13">
        <v>1154</v>
      </c>
      <c r="N21" s="13">
        <v>1219</v>
      </c>
      <c r="O21" s="13">
        <v>1219</v>
      </c>
      <c r="P21" s="13">
        <v>1191</v>
      </c>
      <c r="Q21" s="13">
        <v>1172</v>
      </c>
      <c r="R21" s="13">
        <v>1180</v>
      </c>
      <c r="S21" s="13">
        <v>1208</v>
      </c>
      <c r="T21" s="13">
        <v>1208</v>
      </c>
      <c r="U21" s="13">
        <v>1188</v>
      </c>
      <c r="V21" s="13">
        <v>1181</v>
      </c>
      <c r="W21" s="13">
        <v>1209</v>
      </c>
      <c r="X21" s="13">
        <v>1209</v>
      </c>
      <c r="Y21" s="13">
        <v>1188</v>
      </c>
      <c r="Z21" s="13">
        <v>1181</v>
      </c>
      <c r="AA21" s="13">
        <v>1162</v>
      </c>
      <c r="AB21" s="13">
        <v>1120</v>
      </c>
      <c r="AC21" s="13">
        <v>1120</v>
      </c>
      <c r="AD21" s="13">
        <v>1088</v>
      </c>
      <c r="AE21" s="13">
        <v>1059</v>
      </c>
      <c r="AF21" s="13">
        <v>1059</v>
      </c>
      <c r="AG21" s="13">
        <v>999</v>
      </c>
      <c r="AH21" s="13">
        <v>999</v>
      </c>
      <c r="AI21" s="13">
        <v>985</v>
      </c>
      <c r="AJ21" s="13">
        <v>953</v>
      </c>
      <c r="AK21" s="13">
        <v>932</v>
      </c>
      <c r="AL21" s="13">
        <v>924</v>
      </c>
      <c r="AM21" s="13">
        <v>880</v>
      </c>
      <c r="AN21" s="13">
        <v>845</v>
      </c>
      <c r="AO21" s="13">
        <v>865</v>
      </c>
      <c r="AP21" s="13">
        <v>865</v>
      </c>
      <c r="AQ21" s="13">
        <v>820</v>
      </c>
      <c r="AR21" s="13">
        <v>819</v>
      </c>
      <c r="AS21" s="13">
        <v>819</v>
      </c>
      <c r="AT21">
        <v>841</v>
      </c>
      <c r="AU21">
        <v>846</v>
      </c>
      <c r="AV21">
        <v>835</v>
      </c>
      <c r="AW21">
        <v>832</v>
      </c>
      <c r="AX21" s="13">
        <v>783</v>
      </c>
      <c r="AY21" s="13">
        <v>755</v>
      </c>
      <c r="AZ21" s="13">
        <v>766</v>
      </c>
      <c r="BA21" s="13">
        <v>766</v>
      </c>
      <c r="BB21" s="13">
        <v>727</v>
      </c>
      <c r="BC21" s="13">
        <v>858</v>
      </c>
      <c r="BD21" s="13">
        <v>858</v>
      </c>
      <c r="BE21" s="13">
        <v>865</v>
      </c>
      <c r="BF21" s="13">
        <v>865</v>
      </c>
    </row>
    <row r="22" spans="1:58" x14ac:dyDescent="0.25">
      <c r="A22" t="s">
        <v>5</v>
      </c>
      <c r="E22" s="26">
        <v>1084</v>
      </c>
      <c r="F22" s="13">
        <v>1104</v>
      </c>
      <c r="G22">
        <v>1215</v>
      </c>
      <c r="H22" s="13">
        <v>1215</v>
      </c>
      <c r="I22" s="13">
        <v>1215</v>
      </c>
      <c r="J22" s="13">
        <v>1215</v>
      </c>
      <c r="K22" s="13">
        <v>1209</v>
      </c>
      <c r="L22" s="13">
        <v>1170</v>
      </c>
      <c r="M22" s="13">
        <v>1232</v>
      </c>
      <c r="N22" s="13">
        <v>1155</v>
      </c>
      <c r="O22" s="13">
        <v>1140</v>
      </c>
      <c r="P22" s="13">
        <v>1046</v>
      </c>
      <c r="Q22" s="13">
        <v>1046</v>
      </c>
      <c r="R22" s="13">
        <v>1108</v>
      </c>
      <c r="S22" s="13">
        <v>1112</v>
      </c>
      <c r="T22" s="13">
        <v>1125</v>
      </c>
      <c r="U22" s="13">
        <v>1095</v>
      </c>
      <c r="V22" s="13">
        <v>1095</v>
      </c>
      <c r="W22" s="13">
        <v>1126</v>
      </c>
      <c r="X22">
        <v>1094</v>
      </c>
      <c r="Y22" s="13">
        <v>1094</v>
      </c>
      <c r="Z22">
        <v>1085</v>
      </c>
      <c r="AA22" s="13">
        <v>1079</v>
      </c>
      <c r="AB22" s="13">
        <v>1042</v>
      </c>
      <c r="AC22" s="13">
        <v>1011</v>
      </c>
      <c r="AD22" s="13">
        <v>1011</v>
      </c>
      <c r="AE22" s="13">
        <v>991</v>
      </c>
      <c r="AF22" s="13">
        <v>940</v>
      </c>
      <c r="AG22" s="13">
        <v>940</v>
      </c>
      <c r="AH22">
        <v>902</v>
      </c>
      <c r="AI22" s="13">
        <v>902</v>
      </c>
      <c r="AJ22" s="13">
        <v>896</v>
      </c>
      <c r="AK22" s="13">
        <v>837</v>
      </c>
      <c r="AL22" s="13">
        <v>820</v>
      </c>
      <c r="AM22" s="13">
        <v>767</v>
      </c>
      <c r="AN22" s="13">
        <v>797</v>
      </c>
      <c r="AO22" s="13">
        <v>811</v>
      </c>
      <c r="AP22" s="13">
        <v>768</v>
      </c>
      <c r="AQ22" s="13">
        <v>767</v>
      </c>
      <c r="AR22">
        <v>735</v>
      </c>
      <c r="AS22">
        <v>735</v>
      </c>
      <c r="AT22">
        <v>784</v>
      </c>
      <c r="AU22">
        <v>784</v>
      </c>
      <c r="AV22">
        <v>785</v>
      </c>
      <c r="AW22">
        <v>741</v>
      </c>
      <c r="AX22">
        <v>708</v>
      </c>
      <c r="AY22" s="13">
        <v>666</v>
      </c>
      <c r="AZ22">
        <v>610</v>
      </c>
      <c r="BA22">
        <v>610</v>
      </c>
      <c r="BB22" s="13">
        <v>643</v>
      </c>
      <c r="BC22" s="13">
        <v>651</v>
      </c>
      <c r="BD22" s="13">
        <v>797</v>
      </c>
      <c r="BE22" s="13">
        <v>784</v>
      </c>
      <c r="BF22" s="13">
        <v>820</v>
      </c>
    </row>
    <row r="23" spans="1:58" s="2" customFormat="1" x14ac:dyDescent="0.25">
      <c r="A23" s="2" t="s">
        <v>22</v>
      </c>
      <c r="F23" s="2">
        <v>1124</v>
      </c>
      <c r="G23" s="2">
        <v>1215</v>
      </c>
      <c r="H23" s="2">
        <v>1215</v>
      </c>
      <c r="I23" s="2">
        <v>1255</v>
      </c>
      <c r="J23" s="2">
        <v>1257</v>
      </c>
      <c r="K23" s="2">
        <v>1273</v>
      </c>
      <c r="L23" s="2">
        <v>1237</v>
      </c>
      <c r="M23" s="2">
        <v>1227</v>
      </c>
      <c r="N23" s="2">
        <v>1168</v>
      </c>
      <c r="O23" s="2">
        <v>1182</v>
      </c>
      <c r="P23" s="2">
        <v>1181</v>
      </c>
      <c r="Q23" s="2">
        <v>1117</v>
      </c>
      <c r="R23" s="2">
        <v>1108</v>
      </c>
      <c r="S23" s="2">
        <v>1172</v>
      </c>
      <c r="T23" s="2">
        <v>1155</v>
      </c>
      <c r="U23" s="2">
        <v>1176</v>
      </c>
      <c r="V23" s="2">
        <v>1129</v>
      </c>
      <c r="W23" s="2">
        <v>1126</v>
      </c>
      <c r="X23" s="2">
        <v>1180</v>
      </c>
      <c r="Y23" s="2">
        <v>1180</v>
      </c>
      <c r="Z23" s="2">
        <v>1130</v>
      </c>
      <c r="AA23" s="2">
        <v>1162</v>
      </c>
      <c r="AB23" s="2">
        <v>1120</v>
      </c>
      <c r="AC23" s="2">
        <v>1120</v>
      </c>
      <c r="AD23" s="2">
        <v>1047</v>
      </c>
      <c r="AE23" s="2">
        <v>1015</v>
      </c>
      <c r="AF23" s="2">
        <v>1059</v>
      </c>
      <c r="AG23" s="2">
        <v>967</v>
      </c>
      <c r="AH23" s="2">
        <v>982</v>
      </c>
      <c r="AI23" s="2">
        <v>985</v>
      </c>
      <c r="AJ23" s="2">
        <v>907</v>
      </c>
      <c r="AK23" s="2">
        <v>913</v>
      </c>
      <c r="AL23" s="2">
        <v>924</v>
      </c>
      <c r="AM23" s="2">
        <v>808</v>
      </c>
      <c r="AN23" s="2">
        <v>797</v>
      </c>
      <c r="AO23" s="2">
        <v>818</v>
      </c>
      <c r="AP23" s="2">
        <v>843</v>
      </c>
      <c r="AQ23" s="2">
        <v>810</v>
      </c>
      <c r="AR23" s="2">
        <v>803</v>
      </c>
      <c r="AS23" s="2">
        <v>819</v>
      </c>
      <c r="AT23" s="2">
        <v>792</v>
      </c>
      <c r="AU23" s="2">
        <v>803</v>
      </c>
      <c r="AV23" s="2">
        <v>819</v>
      </c>
      <c r="AW23" s="2">
        <v>820</v>
      </c>
      <c r="AX23" s="2">
        <v>783</v>
      </c>
      <c r="AY23" s="2">
        <v>745</v>
      </c>
      <c r="AZ23" s="2">
        <v>720</v>
      </c>
      <c r="BA23" s="2">
        <v>745</v>
      </c>
      <c r="BB23" s="2">
        <v>652</v>
      </c>
      <c r="BC23" s="2">
        <v>663</v>
      </c>
      <c r="BD23" s="2">
        <v>797</v>
      </c>
      <c r="BE23" s="2">
        <v>784</v>
      </c>
      <c r="BF23" s="2">
        <v>827</v>
      </c>
    </row>
    <row r="24" spans="1:58" s="12" customFormat="1" x14ac:dyDescent="0.25">
      <c r="A24" s="13" t="s">
        <v>45</v>
      </c>
      <c r="B24" s="13"/>
      <c r="C24" s="13"/>
      <c r="D24" s="26"/>
      <c r="E24" s="26"/>
      <c r="F24" s="16">
        <v>42272</v>
      </c>
      <c r="G24" s="16">
        <v>42222</v>
      </c>
      <c r="H24" s="16">
        <v>42212</v>
      </c>
      <c r="I24" s="16">
        <v>42186</v>
      </c>
      <c r="J24" s="16">
        <v>42053</v>
      </c>
      <c r="K24" s="16">
        <v>42117</v>
      </c>
      <c r="L24" s="16">
        <v>42088</v>
      </c>
      <c r="M24" s="16">
        <v>42058</v>
      </c>
      <c r="N24" s="16">
        <v>42037</v>
      </c>
      <c r="O24" s="16">
        <v>42009</v>
      </c>
      <c r="P24" s="16">
        <v>41976</v>
      </c>
      <c r="Q24" s="16">
        <v>41936</v>
      </c>
      <c r="R24" s="16">
        <v>41912</v>
      </c>
      <c r="S24" s="16">
        <v>41878</v>
      </c>
      <c r="T24" s="16">
        <v>41844</v>
      </c>
      <c r="U24" s="16">
        <v>41814</v>
      </c>
      <c r="V24" s="16">
        <v>41792</v>
      </c>
      <c r="W24" s="16">
        <v>41739</v>
      </c>
      <c r="X24" s="16">
        <v>41722</v>
      </c>
      <c r="Y24" s="16">
        <v>41701</v>
      </c>
      <c r="Z24" s="16">
        <v>41681</v>
      </c>
      <c r="AA24" s="16">
        <v>41632</v>
      </c>
      <c r="AB24" s="16">
        <v>41599</v>
      </c>
      <c r="AC24" s="16">
        <v>41576</v>
      </c>
      <c r="AD24" s="16">
        <v>41556</v>
      </c>
      <c r="AE24" s="16">
        <v>41520</v>
      </c>
      <c r="AF24" s="16">
        <v>41487</v>
      </c>
      <c r="AG24" s="16">
        <v>41451</v>
      </c>
      <c r="AH24" s="16">
        <v>41429</v>
      </c>
      <c r="AI24" s="16">
        <v>41411</v>
      </c>
      <c r="AJ24" s="16">
        <v>41379</v>
      </c>
      <c r="AK24" s="16">
        <v>41332</v>
      </c>
      <c r="AL24" s="16">
        <v>41320</v>
      </c>
      <c r="AM24" s="22">
        <v>41277</v>
      </c>
      <c r="AN24" s="16">
        <v>41221</v>
      </c>
      <c r="AO24" s="20">
        <v>41204</v>
      </c>
      <c r="AP24" s="16">
        <v>41187</v>
      </c>
      <c r="AQ24" s="16">
        <v>41173</v>
      </c>
      <c r="AR24" s="16">
        <v>41109</v>
      </c>
      <c r="AS24" s="16">
        <v>41093</v>
      </c>
      <c r="AT24" s="16">
        <v>41037</v>
      </c>
      <c r="AU24" s="16">
        <v>41019</v>
      </c>
      <c r="AV24" s="16">
        <v>40990</v>
      </c>
      <c r="AW24" s="16">
        <v>40967</v>
      </c>
      <c r="AX24" s="16">
        <v>40928</v>
      </c>
      <c r="AY24" s="16">
        <v>40906</v>
      </c>
      <c r="AZ24" s="16">
        <v>40864</v>
      </c>
      <c r="BA24" s="16">
        <v>40851</v>
      </c>
      <c r="BB24" s="32">
        <v>40815</v>
      </c>
      <c r="BC24" s="32">
        <v>40773</v>
      </c>
      <c r="BD24" s="16">
        <v>40753</v>
      </c>
      <c r="BE24" s="16">
        <v>40704</v>
      </c>
      <c r="BF24" s="16">
        <v>40679</v>
      </c>
    </row>
    <row r="25" spans="1:58" s="12" customFormat="1" x14ac:dyDescent="0.25">
      <c r="A25" s="13" t="s">
        <v>97</v>
      </c>
      <c r="B25" s="24">
        <f>B24-B10</f>
        <v>78</v>
      </c>
      <c r="C25" s="24">
        <f>C24-C10</f>
        <v>-42306</v>
      </c>
      <c r="D25" s="24">
        <f>D24-D10</f>
        <v>-42278</v>
      </c>
      <c r="E25" s="24">
        <f>E24-E10</f>
        <v>-42250</v>
      </c>
      <c r="F25" s="24">
        <f>F24-F10</f>
        <v>57</v>
      </c>
      <c r="G25" s="24">
        <f>G24-G10</f>
        <v>35</v>
      </c>
      <c r="H25" s="24">
        <f>H24-H10</f>
        <v>53</v>
      </c>
      <c r="I25" s="24">
        <f>I24-I10</f>
        <v>62</v>
      </c>
      <c r="J25" s="24">
        <f>J24-J10</f>
        <v>-43</v>
      </c>
      <c r="K25" s="24">
        <f>K24-K10</f>
        <v>56</v>
      </c>
      <c r="L25" s="24">
        <f>L24-L10</f>
        <v>54</v>
      </c>
      <c r="M25" s="24">
        <f>M24-M10</f>
        <v>52</v>
      </c>
      <c r="N25" s="24">
        <f>N24-N10</f>
        <v>60</v>
      </c>
      <c r="O25" s="24">
        <f>O24-O10</f>
        <v>67</v>
      </c>
      <c r="P25" s="24">
        <f>P24-P10</f>
        <v>62</v>
      </c>
      <c r="Q25" s="24">
        <f>Q24-Q10</f>
        <v>50</v>
      </c>
      <c r="R25" s="24">
        <f>R24-R10</f>
        <v>61</v>
      </c>
      <c r="S25" s="24">
        <f>S24-S10</f>
        <v>55</v>
      </c>
      <c r="T25" s="24">
        <f>T24-T10</f>
        <v>56</v>
      </c>
      <c r="U25" s="24">
        <f>U24-U10</f>
        <v>54</v>
      </c>
      <c r="V25" s="24">
        <f>V24-V10</f>
        <v>60</v>
      </c>
      <c r="W25" s="24">
        <f>W24-W10</f>
        <v>41</v>
      </c>
      <c r="X25" s="24">
        <f>X24-X10</f>
        <v>53</v>
      </c>
      <c r="Y25" s="24">
        <f>Y24-Y10</f>
        <v>60</v>
      </c>
      <c r="Z25" s="24">
        <f>Z24-Z10</f>
        <v>68</v>
      </c>
      <c r="AA25" s="24">
        <f>AA24-AA10</f>
        <v>54</v>
      </c>
      <c r="AB25" s="24">
        <f>AB24-AB10</f>
        <v>49</v>
      </c>
      <c r="AC25" s="24">
        <f>AC24-AC10</f>
        <v>61</v>
      </c>
      <c r="AD25" s="24">
        <f>AD24-AD10</f>
        <v>69</v>
      </c>
      <c r="AE25" s="24">
        <f>AE24-AE10</f>
        <v>61</v>
      </c>
      <c r="AF25" s="24">
        <f>AF24-AF10</f>
        <v>63</v>
      </c>
      <c r="AG25" s="24">
        <f>AG24-AG10</f>
        <v>55</v>
      </c>
      <c r="AH25" s="24">
        <f>AH24-AH10</f>
        <v>61</v>
      </c>
      <c r="AI25" s="24">
        <f>AI24-AI10</f>
        <v>78</v>
      </c>
      <c r="AJ25" s="24">
        <f>AJ24-AJ10</f>
        <v>74</v>
      </c>
      <c r="AK25" s="24">
        <f>AK24-AK10</f>
        <v>61</v>
      </c>
      <c r="AL25" s="24">
        <f>AL24-AL10</f>
        <v>78</v>
      </c>
      <c r="AM25" s="24">
        <f>AM24-AM10</f>
        <v>63</v>
      </c>
      <c r="AN25" s="24">
        <f>AN24-AN10</f>
        <v>35</v>
      </c>
      <c r="AO25" s="24">
        <f>AO24-AO10</f>
        <v>53</v>
      </c>
      <c r="AP25" s="24">
        <f>AP24-AP10</f>
        <v>64</v>
      </c>
      <c r="AQ25" s="24">
        <f>AQ24-AQ10</f>
        <v>78</v>
      </c>
      <c r="AR25" s="24">
        <f>AR24-AR10</f>
        <v>49</v>
      </c>
      <c r="AS25" s="24">
        <f>AS24-AS10</f>
        <v>61</v>
      </c>
      <c r="AT25" s="24">
        <f>AT24-AT10</f>
        <v>40</v>
      </c>
      <c r="AU25" s="24">
        <f>AU24-AU10</f>
        <v>50</v>
      </c>
      <c r="AV25" s="24">
        <f>AV24-AV10</f>
        <v>48</v>
      </c>
      <c r="AW25" s="24">
        <f>AW24-AW10</f>
        <v>60</v>
      </c>
      <c r="AX25" s="24">
        <f>AX24-AX10</f>
        <v>49</v>
      </c>
      <c r="AY25" s="24">
        <f>AY24-AY10</f>
        <v>55</v>
      </c>
      <c r="AZ25" s="24">
        <f>AZ24-AZ10</f>
        <v>48</v>
      </c>
      <c r="BA25" s="24">
        <f>BA24-BA10</f>
        <v>63</v>
      </c>
      <c r="BB25" s="24">
        <f>BB24-BB10</f>
        <v>55</v>
      </c>
      <c r="BC25" s="24">
        <f>BC24-BC10</f>
        <v>48</v>
      </c>
      <c r="BD25" s="24">
        <f>BD24-BD10</f>
        <v>56</v>
      </c>
      <c r="BE25" s="24">
        <f>BE24-BE10</f>
        <v>42</v>
      </c>
      <c r="BF25" s="24">
        <f>BF24-BF10</f>
        <v>45</v>
      </c>
    </row>
    <row r="26" spans="1:58" s="12" customFormat="1" x14ac:dyDescent="0.25">
      <c r="A26" s="13" t="s">
        <v>224</v>
      </c>
      <c r="B26" s="24"/>
      <c r="C26" s="24"/>
      <c r="D26" s="24"/>
      <c r="E26" s="24">
        <v>200</v>
      </c>
      <c r="F26" s="24">
        <v>600</v>
      </c>
      <c r="G26" s="24" t="s">
        <v>226</v>
      </c>
      <c r="H26" s="24" t="s">
        <v>226</v>
      </c>
      <c r="I26" s="24" t="s">
        <v>226</v>
      </c>
      <c r="J26" s="24" t="s">
        <v>226</v>
      </c>
      <c r="K26" s="24" t="s">
        <v>226</v>
      </c>
      <c r="L26" s="24" t="s">
        <v>226</v>
      </c>
      <c r="M26" s="24" t="s">
        <v>226</v>
      </c>
      <c r="N26" s="24" t="s">
        <v>226</v>
      </c>
      <c r="O26" s="24" t="s">
        <v>226</v>
      </c>
      <c r="P26" s="24" t="s">
        <v>226</v>
      </c>
      <c r="Q26" s="24" t="s">
        <v>226</v>
      </c>
      <c r="R26" s="24" t="s">
        <v>226</v>
      </c>
      <c r="S26" s="24" t="s">
        <v>226</v>
      </c>
      <c r="T26" s="24" t="s">
        <v>226</v>
      </c>
      <c r="U26" s="24" t="s">
        <v>226</v>
      </c>
      <c r="V26" s="24" t="s">
        <v>226</v>
      </c>
      <c r="W26" s="24" t="s">
        <v>226</v>
      </c>
      <c r="X26" s="24" t="s">
        <v>226</v>
      </c>
      <c r="Y26" s="24" t="s">
        <v>226</v>
      </c>
      <c r="Z26" s="24" t="s">
        <v>226</v>
      </c>
      <c r="AA26" s="24" t="s">
        <v>226</v>
      </c>
      <c r="AB26" s="24" t="s">
        <v>226</v>
      </c>
      <c r="AC26" s="24" t="s">
        <v>226</v>
      </c>
      <c r="AD26" s="24" t="s">
        <v>226</v>
      </c>
      <c r="AE26" s="24" t="s">
        <v>226</v>
      </c>
      <c r="AF26" s="24" t="s">
        <v>226</v>
      </c>
      <c r="AG26" s="24" t="s">
        <v>226</v>
      </c>
      <c r="AH26" s="24" t="s">
        <v>226</v>
      </c>
      <c r="AI26" s="24" t="s">
        <v>226</v>
      </c>
      <c r="AJ26" s="24" t="s">
        <v>226</v>
      </c>
      <c r="AK26" s="24" t="s">
        <v>226</v>
      </c>
      <c r="AL26" s="24" t="s">
        <v>226</v>
      </c>
      <c r="AM26" s="24" t="s">
        <v>226</v>
      </c>
      <c r="AN26" s="24" t="s">
        <v>226</v>
      </c>
      <c r="AO26" s="24" t="s">
        <v>226</v>
      </c>
      <c r="AP26" s="24" t="s">
        <v>226</v>
      </c>
      <c r="AQ26" s="24" t="s">
        <v>226</v>
      </c>
      <c r="AR26" s="24" t="s">
        <v>226</v>
      </c>
      <c r="AS26" s="24" t="s">
        <v>226</v>
      </c>
      <c r="AT26" s="24" t="s">
        <v>226</v>
      </c>
      <c r="AU26" s="24" t="s">
        <v>226</v>
      </c>
      <c r="AV26" s="24" t="s">
        <v>226</v>
      </c>
      <c r="AW26" s="24" t="s">
        <v>226</v>
      </c>
      <c r="AX26" s="24" t="s">
        <v>226</v>
      </c>
      <c r="AY26" s="24" t="s">
        <v>226</v>
      </c>
      <c r="AZ26" s="24">
        <v>250</v>
      </c>
      <c r="BA26" s="24">
        <v>1350</v>
      </c>
      <c r="BB26" s="24">
        <v>240</v>
      </c>
      <c r="BC26" s="24">
        <v>400</v>
      </c>
      <c r="BD26" s="24">
        <v>50</v>
      </c>
      <c r="BE26" s="24">
        <v>10</v>
      </c>
      <c r="BF26" s="24">
        <v>190</v>
      </c>
    </row>
    <row r="27" spans="1:58" x14ac:dyDescent="0.25">
      <c r="A27" t="s">
        <v>8</v>
      </c>
      <c r="B27" s="13"/>
      <c r="C27" s="13"/>
      <c r="D27" s="13"/>
      <c r="E27" s="13">
        <v>2</v>
      </c>
      <c r="F27" s="13">
        <v>3</v>
      </c>
      <c r="G27" s="13">
        <v>4</v>
      </c>
      <c r="H27" s="13">
        <v>9</v>
      </c>
      <c r="I27" s="13">
        <v>12</v>
      </c>
      <c r="J27" s="13">
        <v>5</v>
      </c>
      <c r="K27" s="13">
        <v>8</v>
      </c>
      <c r="L27" s="13">
        <v>7</v>
      </c>
      <c r="M27" s="13">
        <v>4</v>
      </c>
      <c r="N27" s="13">
        <v>8</v>
      </c>
      <c r="O27" s="13">
        <v>13</v>
      </c>
      <c r="P27" s="13">
        <v>12</v>
      </c>
      <c r="Q27" s="13">
        <v>2</v>
      </c>
      <c r="R27" s="13">
        <v>15</v>
      </c>
      <c r="S27" s="13">
        <v>6</v>
      </c>
      <c r="T27" s="13">
        <v>15</v>
      </c>
      <c r="U27" s="13">
        <v>10</v>
      </c>
      <c r="V27" s="13">
        <v>11</v>
      </c>
      <c r="W27" s="13">
        <v>5</v>
      </c>
      <c r="X27" s="13">
        <v>10</v>
      </c>
      <c r="Y27" s="13">
        <v>17</v>
      </c>
      <c r="Z27" s="13">
        <v>14</v>
      </c>
      <c r="AA27" s="13">
        <v>13</v>
      </c>
      <c r="AB27" s="13">
        <v>17</v>
      </c>
      <c r="AC27" s="13">
        <v>14</v>
      </c>
      <c r="AD27" s="13">
        <v>7</v>
      </c>
      <c r="AE27" s="13">
        <v>14</v>
      </c>
      <c r="AF27" s="13">
        <v>10</v>
      </c>
      <c r="AG27" s="13">
        <v>11</v>
      </c>
      <c r="AH27" s="13">
        <v>8</v>
      </c>
      <c r="AI27" s="13">
        <v>17</v>
      </c>
      <c r="AJ27" s="13">
        <v>8</v>
      </c>
      <c r="AK27" s="13">
        <v>10</v>
      </c>
      <c r="AL27" s="13">
        <v>17</v>
      </c>
      <c r="AM27" s="13">
        <v>13</v>
      </c>
      <c r="AN27" s="13">
        <v>0</v>
      </c>
      <c r="AO27" s="13">
        <v>7</v>
      </c>
      <c r="AP27" s="13">
        <v>12</v>
      </c>
      <c r="AQ27" s="13">
        <v>8</v>
      </c>
      <c r="AR27" s="13">
        <v>2</v>
      </c>
      <c r="AS27" s="13">
        <v>11</v>
      </c>
      <c r="AT27" s="13">
        <v>0</v>
      </c>
      <c r="AU27" s="13">
        <v>5</v>
      </c>
      <c r="AV27" s="13">
        <v>3</v>
      </c>
      <c r="AW27" s="13">
        <v>11</v>
      </c>
      <c r="AX27" s="13">
        <v>6</v>
      </c>
      <c r="AY27" s="13">
        <v>13</v>
      </c>
      <c r="AZ27" s="13">
        <v>2</v>
      </c>
      <c r="BA27" s="13">
        <v>10</v>
      </c>
      <c r="BB27" s="13">
        <v>2</v>
      </c>
      <c r="BC27" s="13">
        <v>4</v>
      </c>
      <c r="BD27">
        <v>8</v>
      </c>
      <c r="BE27" s="13">
        <v>4</v>
      </c>
      <c r="BF27">
        <v>3</v>
      </c>
    </row>
    <row r="28" spans="1:58" x14ac:dyDescent="0.25">
      <c r="A28" t="s">
        <v>18</v>
      </c>
      <c r="E28" s="18"/>
      <c r="F28" t="s">
        <v>175</v>
      </c>
      <c r="G28" s="27" t="s">
        <v>171</v>
      </c>
      <c r="H28" s="25" t="s">
        <v>169</v>
      </c>
      <c r="I28" t="s">
        <v>167</v>
      </c>
      <c r="J28" t="s">
        <v>164</v>
      </c>
      <c r="K28" t="s">
        <v>161</v>
      </c>
      <c r="L28" t="s">
        <v>161</v>
      </c>
      <c r="M28" t="s">
        <v>158</v>
      </c>
      <c r="N28" t="s">
        <v>155</v>
      </c>
      <c r="O28" t="s">
        <v>152</v>
      </c>
      <c r="P28" t="s">
        <v>148</v>
      </c>
      <c r="Q28" t="s">
        <v>146</v>
      </c>
      <c r="R28" t="s">
        <v>145</v>
      </c>
      <c r="S28" t="s">
        <v>142</v>
      </c>
      <c r="T28" t="s">
        <v>140</v>
      </c>
      <c r="U28" t="s">
        <v>139</v>
      </c>
      <c r="V28" t="s">
        <v>137</v>
      </c>
      <c r="W28" t="s">
        <v>134</v>
      </c>
      <c r="X28" t="s">
        <v>133</v>
      </c>
      <c r="Y28" t="s">
        <v>129</v>
      </c>
      <c r="Z28" t="s">
        <v>126</v>
      </c>
      <c r="AA28" t="s">
        <v>124</v>
      </c>
      <c r="AB28" t="s">
        <v>118</v>
      </c>
      <c r="AC28" t="s">
        <v>114</v>
      </c>
      <c r="AD28" t="s">
        <v>111</v>
      </c>
      <c r="AE28" t="s">
        <v>110</v>
      </c>
      <c r="AF28" t="s">
        <v>106</v>
      </c>
      <c r="AG28" t="s">
        <v>103</v>
      </c>
      <c r="AH28" t="s">
        <v>100</v>
      </c>
      <c r="AI28" t="s">
        <v>96</v>
      </c>
      <c r="AJ28" t="s">
        <v>93</v>
      </c>
      <c r="AK28" t="s">
        <v>90</v>
      </c>
      <c r="AL28" t="s">
        <v>87</v>
      </c>
      <c r="AM28" t="s">
        <v>56</v>
      </c>
      <c r="AN28" t="s">
        <v>71</v>
      </c>
      <c r="AO28" t="s">
        <v>69</v>
      </c>
      <c r="AP28" t="s">
        <v>66</v>
      </c>
      <c r="AQ28" t="s">
        <v>62</v>
      </c>
      <c r="AR28" t="s">
        <v>59</v>
      </c>
      <c r="AS28" t="s">
        <v>56</v>
      </c>
      <c r="AT28" t="s">
        <v>53</v>
      </c>
      <c r="AU28" t="s">
        <v>49</v>
      </c>
      <c r="AV28" t="s">
        <v>49</v>
      </c>
      <c r="AW28" t="s">
        <v>46</v>
      </c>
      <c r="AX28" t="s">
        <v>46</v>
      </c>
      <c r="AY28" t="s">
        <v>81</v>
      </c>
      <c r="AZ28" t="s">
        <v>79</v>
      </c>
      <c r="BA28" t="s">
        <v>75</v>
      </c>
      <c r="BC28" s="19" t="s">
        <v>223</v>
      </c>
      <c r="BD28" t="s">
        <v>220</v>
      </c>
      <c r="BE28" t="s">
        <v>217</v>
      </c>
      <c r="BF28" t="s">
        <v>186</v>
      </c>
    </row>
    <row r="29" spans="1:58" x14ac:dyDescent="0.25">
      <c r="A29" t="s">
        <v>16</v>
      </c>
      <c r="F29" t="s">
        <v>176</v>
      </c>
      <c r="G29" t="s">
        <v>172</v>
      </c>
      <c r="H29" t="s">
        <v>170</v>
      </c>
      <c r="O29" t="s">
        <v>153</v>
      </c>
      <c r="P29" t="s">
        <v>149</v>
      </c>
      <c r="S29" t="s">
        <v>143</v>
      </c>
      <c r="V29" t="s">
        <v>136</v>
      </c>
      <c r="W29" t="s">
        <v>135</v>
      </c>
      <c r="Y29" t="s">
        <v>130</v>
      </c>
      <c r="Z29" t="s">
        <v>127</v>
      </c>
      <c r="AA29" t="s">
        <v>125</v>
      </c>
      <c r="AB29" t="s">
        <v>119</v>
      </c>
      <c r="AC29" s="25" t="s">
        <v>115</v>
      </c>
      <c r="AD29" t="s">
        <v>112</v>
      </c>
      <c r="AF29" s="19" t="s">
        <v>107</v>
      </c>
      <c r="AG29" t="s">
        <v>104</v>
      </c>
      <c r="AH29" t="s">
        <v>101</v>
      </c>
      <c r="AI29" s="19" t="s">
        <v>57</v>
      </c>
      <c r="AJ29" s="19" t="s">
        <v>57</v>
      </c>
      <c r="AL29" s="19" t="s">
        <v>57</v>
      </c>
      <c r="AM29" s="19" t="s">
        <v>57</v>
      </c>
      <c r="AN29" t="s">
        <v>72</v>
      </c>
      <c r="AO29" t="s">
        <v>70</v>
      </c>
      <c r="AP29" t="s">
        <v>67</v>
      </c>
      <c r="AQ29" s="18" t="s">
        <v>63</v>
      </c>
      <c r="AR29" t="s">
        <v>60</v>
      </c>
      <c r="AS29" s="19" t="s">
        <v>57</v>
      </c>
      <c r="AT29" t="s">
        <v>54</v>
      </c>
      <c r="AU29" t="s">
        <v>50</v>
      </c>
      <c r="AW29" t="s">
        <v>44</v>
      </c>
      <c r="BA29" t="s">
        <v>76</v>
      </c>
      <c r="BF29" s="19" t="s">
        <v>187</v>
      </c>
    </row>
    <row r="30" spans="1:58" x14ac:dyDescent="0.25">
      <c r="A30" t="s">
        <v>13</v>
      </c>
      <c r="B30" s="6">
        <f>B31/B3</f>
        <v>0</v>
      </c>
      <c r="C30" s="6">
        <f>C31/C3</f>
        <v>0</v>
      </c>
      <c r="D30" s="6">
        <f>D31/D3</f>
        <v>0</v>
      </c>
      <c r="E30" s="6">
        <f>E31/E3</f>
        <v>0</v>
      </c>
      <c r="F30" s="6">
        <f>F31/F3</f>
        <v>0.04</v>
      </c>
      <c r="G30" s="6">
        <f>G31/G3</f>
        <v>0.104</v>
      </c>
      <c r="H30" s="6">
        <f>H31/H3</f>
        <v>1.2E-2</v>
      </c>
      <c r="I30" s="6">
        <f>I31/I3</f>
        <v>5.1999999999999998E-2</v>
      </c>
      <c r="J30" s="6">
        <f>J31/J3</f>
        <v>7.1999999999999995E-2</v>
      </c>
      <c r="K30" s="6">
        <f>K31/K3</f>
        <v>0.04</v>
      </c>
      <c r="L30" s="6">
        <f>L31/L3</f>
        <v>7.5999999999999998E-2</v>
      </c>
      <c r="M30" s="6">
        <f>M31/M3</f>
        <v>0.06</v>
      </c>
      <c r="N30" s="6">
        <f>N31/N3</f>
        <v>4.8000000000000001E-2</v>
      </c>
      <c r="O30" s="6">
        <f>O31/O3</f>
        <v>2.8000000000000001E-2</v>
      </c>
      <c r="P30" s="6">
        <f>P31/P3</f>
        <v>1.2E-2</v>
      </c>
      <c r="Q30" s="6">
        <f>Q31/Q3</f>
        <v>0.06</v>
      </c>
      <c r="R30" s="6">
        <f>R31/R3</f>
        <v>9.1999999999999998E-2</v>
      </c>
      <c r="S30" s="6">
        <f>S31/S3</f>
        <v>0.06</v>
      </c>
      <c r="T30" s="6">
        <f>T31/T3</f>
        <v>6.4000000000000001E-2</v>
      </c>
      <c r="U30" s="6">
        <f>U31/U3</f>
        <v>0.08</v>
      </c>
      <c r="V30" s="6">
        <f>V31/V3</f>
        <v>0.08</v>
      </c>
      <c r="W30" s="6">
        <f>W31/W3</f>
        <v>0.06</v>
      </c>
      <c r="X30" s="6">
        <f>X31/X3</f>
        <v>0.08</v>
      </c>
      <c r="Y30" s="6">
        <f>Y31/Y3</f>
        <v>3.5999999999999997E-2</v>
      </c>
      <c r="Z30" s="6">
        <f>Z31/Z3</f>
        <v>-1.2E-2</v>
      </c>
      <c r="AA30" s="6">
        <f>AA31/AA3</f>
        <v>1.2E-2</v>
      </c>
      <c r="AB30" s="6">
        <f>AB31/AB3</f>
        <v>8.7999999999999995E-2</v>
      </c>
      <c r="AC30" s="6">
        <f>AC31/AC3</f>
        <v>-1.2E-2</v>
      </c>
      <c r="AD30" s="6">
        <f>AD31/AD3</f>
        <v>4.8000000000000001E-2</v>
      </c>
      <c r="AE30" s="6">
        <f>AE31/AE3</f>
        <v>4.8000000000000001E-2</v>
      </c>
      <c r="AF30" s="6">
        <f>AF31/AF3</f>
        <v>-1.2E-2</v>
      </c>
      <c r="AG30" s="6">
        <f>AG31/AG3</f>
        <v>8.7999999999999995E-2</v>
      </c>
      <c r="AH30" s="6">
        <f>AH31/AH3</f>
        <v>0.06</v>
      </c>
      <c r="AI30" s="6">
        <f>AI31/AI3</f>
        <v>-1.2E-2</v>
      </c>
      <c r="AJ30" s="6">
        <f>AJ31/AJ3</f>
        <v>3.2000000000000001E-2</v>
      </c>
      <c r="AK30" s="6">
        <f>AK31/AK3</f>
        <v>0</v>
      </c>
      <c r="AL30" s="6">
        <f>AL31/AL3</f>
        <v>-1.2E-2</v>
      </c>
      <c r="AM30" s="6">
        <f>AM31/AM3</f>
        <v>-1.2E-2</v>
      </c>
      <c r="AN30" s="6">
        <f>AN31/AN3</f>
        <v>0.08</v>
      </c>
      <c r="AO30" s="6">
        <f>AO31/AO3</f>
        <v>0.08</v>
      </c>
      <c r="AP30" s="6">
        <f>AP31/AP3</f>
        <v>0</v>
      </c>
      <c r="AQ30" s="6">
        <f>AQ31/AQ3</f>
        <v>0.08</v>
      </c>
      <c r="AR30" s="6">
        <f>AR31/AR3</f>
        <v>0.08</v>
      </c>
      <c r="AS30" s="6">
        <f>AS31/AS3</f>
        <v>-8.0000000000000002E-3</v>
      </c>
      <c r="AT30" s="6">
        <f>AT31/AT3</f>
        <v>0.104</v>
      </c>
      <c r="AU30" s="6">
        <f>AU31/AU3</f>
        <v>0.08</v>
      </c>
      <c r="AV30" s="6">
        <f>AV31/AV3</f>
        <v>0.08</v>
      </c>
      <c r="AW30" s="6">
        <f>AW31/AW3</f>
        <v>4.8000000000000001E-2</v>
      </c>
      <c r="AX30" s="6">
        <f>AX31/AX3</f>
        <v>5.1999999999999998E-2</v>
      </c>
      <c r="AY30" s="6">
        <f>AY31/AY3</f>
        <v>1.6E-2</v>
      </c>
      <c r="AZ30" s="6">
        <f>AZ31/AZ3</f>
        <v>8.4000000000000005E-2</v>
      </c>
      <c r="BA30" s="6">
        <f>BA31/BA3</f>
        <v>0.02</v>
      </c>
      <c r="BB30" s="6">
        <f>BB31/BB3</f>
        <v>7.1999999999999995E-2</v>
      </c>
      <c r="BC30" s="6">
        <f>BC31/BC3</f>
        <v>0.08</v>
      </c>
      <c r="BD30" s="6">
        <f>BD31/BD3</f>
        <v>1.6E-2</v>
      </c>
      <c r="BE30" s="6">
        <f>BE31/BE3</f>
        <v>8.7999999999999995E-2</v>
      </c>
      <c r="BF30" s="6">
        <f>BF31/BF3</f>
        <v>7.1999999999999995E-2</v>
      </c>
    </row>
    <row r="31" spans="1:58" x14ac:dyDescent="0.25">
      <c r="A31" t="s">
        <v>14</v>
      </c>
      <c r="B31" s="17"/>
      <c r="C31" s="17"/>
      <c r="D31" s="17"/>
      <c r="E31" s="17"/>
      <c r="F31" s="17">
        <v>1000</v>
      </c>
      <c r="G31" s="17">
        <v>2600</v>
      </c>
      <c r="H31" s="17">
        <v>300</v>
      </c>
      <c r="I31" s="17">
        <v>1300</v>
      </c>
      <c r="J31" s="17">
        <v>1800</v>
      </c>
      <c r="K31" s="17">
        <v>1000</v>
      </c>
      <c r="L31" s="17">
        <v>1900</v>
      </c>
      <c r="M31" s="17">
        <v>1500</v>
      </c>
      <c r="N31" s="17">
        <v>1200</v>
      </c>
      <c r="O31" s="17">
        <v>700</v>
      </c>
      <c r="P31" s="17">
        <v>300</v>
      </c>
      <c r="Q31" s="17">
        <v>1500</v>
      </c>
      <c r="R31" s="17">
        <v>2300</v>
      </c>
      <c r="S31" s="17">
        <v>1500</v>
      </c>
      <c r="T31" s="17">
        <v>1600</v>
      </c>
      <c r="U31" s="17">
        <v>2000</v>
      </c>
      <c r="V31" s="17">
        <v>2000</v>
      </c>
      <c r="W31" s="17">
        <v>1500</v>
      </c>
      <c r="X31" s="17">
        <v>2000</v>
      </c>
      <c r="Y31" s="17">
        <v>900</v>
      </c>
      <c r="Z31" s="17">
        <v>-300</v>
      </c>
      <c r="AA31" s="17">
        <v>300</v>
      </c>
      <c r="AB31" s="17">
        <v>2200</v>
      </c>
      <c r="AC31" s="17">
        <v>-300</v>
      </c>
      <c r="AD31" s="17">
        <v>1200</v>
      </c>
      <c r="AE31" s="17">
        <v>1200</v>
      </c>
      <c r="AF31" s="17">
        <v>-300</v>
      </c>
      <c r="AG31" s="17">
        <v>2200</v>
      </c>
      <c r="AH31" s="17">
        <v>1500</v>
      </c>
      <c r="AI31" s="17">
        <v>-300</v>
      </c>
      <c r="AJ31" s="17">
        <v>800</v>
      </c>
      <c r="AK31" s="17">
        <v>0</v>
      </c>
      <c r="AL31" s="17">
        <v>-300</v>
      </c>
      <c r="AM31" s="17">
        <v>-300</v>
      </c>
      <c r="AN31" s="17">
        <v>2000</v>
      </c>
      <c r="AO31" s="17">
        <v>2000</v>
      </c>
      <c r="AP31" s="17">
        <v>0</v>
      </c>
      <c r="AQ31" s="17">
        <v>2000</v>
      </c>
      <c r="AR31" s="17">
        <v>2000</v>
      </c>
      <c r="AS31" s="17">
        <v>-200</v>
      </c>
      <c r="AT31" s="17">
        <v>2600</v>
      </c>
      <c r="AU31" s="17">
        <v>2000</v>
      </c>
      <c r="AV31" s="17">
        <v>2000</v>
      </c>
      <c r="AW31" s="17">
        <v>1200</v>
      </c>
      <c r="AX31" s="17">
        <v>1300</v>
      </c>
      <c r="AY31" s="17">
        <v>400</v>
      </c>
      <c r="AZ31" s="17">
        <v>2100</v>
      </c>
      <c r="BA31" s="17">
        <v>500</v>
      </c>
      <c r="BB31" s="17">
        <v>1800</v>
      </c>
      <c r="BC31" s="17">
        <v>2000</v>
      </c>
      <c r="BD31" s="17">
        <v>400</v>
      </c>
      <c r="BE31" s="17">
        <v>2200</v>
      </c>
      <c r="BF31" s="17">
        <v>1800</v>
      </c>
    </row>
  </sheetData>
  <conditionalFormatting sqref="AO25">
    <cfRule type="cellIs" dxfId="23" priority="32" operator="greaterThan">
      <formula>57</formula>
    </cfRule>
  </conditionalFormatting>
  <conditionalFormatting sqref="AF25:BF25">
    <cfRule type="cellIs" dxfId="22" priority="31" operator="greaterThan">
      <formula>57</formula>
    </cfRule>
  </conditionalFormatting>
  <conditionalFormatting sqref="B25:AE25">
    <cfRule type="cellIs" dxfId="21" priority="30" operator="greaterThan">
      <formula>57</formula>
    </cfRule>
  </conditionalFormatting>
  <conditionalFormatting sqref="BA27">
    <cfRule type="cellIs" dxfId="20" priority="29" operator="greaterThan">
      <formula>10</formula>
    </cfRule>
  </conditionalFormatting>
  <conditionalFormatting sqref="B27:AZ27 BB27:BC27">
    <cfRule type="cellIs" dxfId="19" priority="28" operator="greaterThan">
      <formula>10</formula>
    </cfRule>
  </conditionalFormatting>
  <conditionalFormatting sqref="E14">
    <cfRule type="cellIs" dxfId="18" priority="18" operator="greaterThan">
      <formula>199</formula>
    </cfRule>
    <cfRule type="cellIs" dxfId="17" priority="27" operator="lessThan">
      <formula>120</formula>
    </cfRule>
  </conditionalFormatting>
  <conditionalFormatting sqref="B30:E30">
    <cfRule type="cellIs" dxfId="16" priority="24" operator="lessThan">
      <formula>0</formula>
    </cfRule>
  </conditionalFormatting>
  <conditionalFormatting sqref="B15:BF15">
    <cfRule type="cellIs" dxfId="15" priority="23" operator="lessThan">
      <formula>0</formula>
    </cfRule>
  </conditionalFormatting>
  <conditionalFormatting sqref="BA15:BF15">
    <cfRule type="cellIs" dxfId="14" priority="22" operator="lessThan">
      <formula>0.001</formula>
    </cfRule>
  </conditionalFormatting>
  <conditionalFormatting sqref="B15:AZ15">
    <cfRule type="cellIs" dxfId="13" priority="21" operator="lessThan">
      <formula>0.001</formula>
    </cfRule>
  </conditionalFormatting>
  <conditionalFormatting sqref="F30:BF30">
    <cfRule type="cellIs" dxfId="12" priority="20" operator="lessThan">
      <formula>0</formula>
    </cfRule>
  </conditionalFormatting>
  <conditionalFormatting sqref="F30:BF30">
    <cfRule type="cellIs" dxfId="11" priority="19" operator="lessThan">
      <formula>0.001</formula>
    </cfRule>
  </conditionalFormatting>
  <conditionalFormatting sqref="F14:BE14">
    <cfRule type="cellIs" dxfId="10" priority="16" operator="greaterThan">
      <formula>199</formula>
    </cfRule>
    <cfRule type="cellIs" dxfId="9" priority="17" operator="lessThan">
      <formula>120</formula>
    </cfRule>
  </conditionalFormatting>
  <conditionalFormatting sqref="E16">
    <cfRule type="cellIs" dxfId="8" priority="9" operator="greaterThan">
      <formula>6999</formula>
    </cfRule>
    <cfRule type="cellIs" dxfId="7" priority="10" operator="greaterThan">
      <formula>7499</formula>
    </cfRule>
  </conditionalFormatting>
  <conditionalFormatting sqref="F16:BF16">
    <cfRule type="cellIs" dxfId="6" priority="7" operator="greaterThan">
      <formula>1999</formula>
    </cfRule>
    <cfRule type="cellIs" dxfId="5" priority="8" operator="greaterThan">
      <formula>2499</formula>
    </cfRule>
  </conditionalFormatting>
  <conditionalFormatting sqref="B14:D14">
    <cfRule type="cellIs" dxfId="4" priority="5" operator="greaterThan">
      <formula>199</formula>
    </cfRule>
    <cfRule type="cellIs" dxfId="3" priority="6" operator="lessThan">
      <formula>120</formula>
    </cfRule>
  </conditionalFormatting>
  <conditionalFormatting sqref="AZ26">
    <cfRule type="cellIs" dxfId="2" priority="4" operator="greaterThan">
      <formula>300</formula>
    </cfRule>
  </conditionalFormatting>
  <conditionalFormatting sqref="BA26:BF26">
    <cfRule type="cellIs" dxfId="1" priority="2" operator="greaterThan">
      <formula>300</formula>
    </cfRule>
  </conditionalFormatting>
  <conditionalFormatting sqref="B26:AY26">
    <cfRule type="cellIs" dxfId="0" priority="1" operator="greaterThan">
      <formula>300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2" sqref="A1:A2"/>
    </sheetView>
  </sheetViews>
  <sheetFormatPr baseColWidth="10" defaultRowHeight="15" x14ac:dyDescent="0.25"/>
  <sheetData>
    <row r="1" spans="1:4" x14ac:dyDescent="0.25">
      <c r="A1" s="5"/>
      <c r="B1" s="5"/>
      <c r="C1" s="5"/>
      <c r="D1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baseColWidth="10" defaultRowHeight="15" x14ac:dyDescent="0.25"/>
  <cols>
    <col min="1" max="1" width="29.85546875" style="29" bestFit="1" customWidth="1"/>
    <col min="2" max="16384" width="11.42578125" style="29"/>
  </cols>
  <sheetData>
    <row r="1" spans="1:6" x14ac:dyDescent="0.25">
      <c r="B1" s="29" t="s">
        <v>204</v>
      </c>
    </row>
    <row r="2" spans="1:6" x14ac:dyDescent="0.25">
      <c r="A2" s="29" t="s">
        <v>192</v>
      </c>
      <c r="B2" s="29" t="s">
        <v>193</v>
      </c>
    </row>
    <row r="3" spans="1:6" x14ac:dyDescent="0.25">
      <c r="A3" s="29" t="s">
        <v>195</v>
      </c>
      <c r="B3" s="29" t="s">
        <v>196</v>
      </c>
      <c r="C3" s="29" t="s">
        <v>205</v>
      </c>
    </row>
    <row r="4" spans="1:6" x14ac:dyDescent="0.25">
      <c r="B4" s="31" t="s">
        <v>197</v>
      </c>
      <c r="D4" s="29" t="s">
        <v>209</v>
      </c>
      <c r="E4" s="29" t="s">
        <v>190</v>
      </c>
    </row>
    <row r="5" spans="1:6" x14ac:dyDescent="0.25">
      <c r="B5" s="31" t="s">
        <v>198</v>
      </c>
      <c r="D5" s="29" t="s">
        <v>209</v>
      </c>
    </row>
    <row r="6" spans="1:6" x14ac:dyDescent="0.25">
      <c r="B6" s="31" t="s">
        <v>199</v>
      </c>
      <c r="D6" s="29" t="s">
        <v>209</v>
      </c>
    </row>
    <row r="7" spans="1:6" x14ac:dyDescent="0.25">
      <c r="B7" s="31" t="s">
        <v>200</v>
      </c>
      <c r="D7" s="29" t="s">
        <v>209</v>
      </c>
    </row>
    <row r="8" spans="1:6" x14ac:dyDescent="0.25">
      <c r="B8" s="29" t="s">
        <v>201</v>
      </c>
      <c r="D8" s="29" t="s">
        <v>209</v>
      </c>
    </row>
    <row r="9" spans="1:6" x14ac:dyDescent="0.25">
      <c r="B9" s="29" t="s">
        <v>202</v>
      </c>
      <c r="D9" s="29" t="s">
        <v>209</v>
      </c>
    </row>
    <row r="10" spans="1:6" x14ac:dyDescent="0.25">
      <c r="B10" s="29" t="s">
        <v>203</v>
      </c>
      <c r="D10" s="29" t="s">
        <v>209</v>
      </c>
    </row>
    <row r="11" spans="1:6" x14ac:dyDescent="0.25">
      <c r="B11" s="29" t="s">
        <v>206</v>
      </c>
      <c r="D11" s="29" t="s">
        <v>209</v>
      </c>
      <c r="E11" s="29" t="s">
        <v>190</v>
      </c>
      <c r="F11" s="29" t="s">
        <v>191</v>
      </c>
    </row>
    <row r="12" spans="1:6" x14ac:dyDescent="0.25">
      <c r="B12" s="29" t="s">
        <v>207</v>
      </c>
    </row>
    <row r="14" spans="1:6" x14ac:dyDescent="0.25">
      <c r="A14" s="29" t="s">
        <v>213</v>
      </c>
      <c r="B14" s="29" t="s">
        <v>196</v>
      </c>
      <c r="C14" s="29" t="s">
        <v>205</v>
      </c>
    </row>
    <row r="15" spans="1:6" x14ac:dyDescent="0.25">
      <c r="B15" s="31" t="s">
        <v>197</v>
      </c>
      <c r="D15" s="29" t="s">
        <v>209</v>
      </c>
      <c r="E15" s="29" t="s">
        <v>190</v>
      </c>
    </row>
    <row r="16" spans="1:6" x14ac:dyDescent="0.25">
      <c r="B16" s="31" t="s">
        <v>198</v>
      </c>
      <c r="C16" s="30"/>
      <c r="D16" s="29" t="s">
        <v>210</v>
      </c>
    </row>
    <row r="17" spans="1:7" x14ac:dyDescent="0.25">
      <c r="B17" s="31" t="s">
        <v>199</v>
      </c>
      <c r="C17" s="30"/>
      <c r="D17" s="29" t="s">
        <v>210</v>
      </c>
      <c r="E17" s="29" t="s">
        <v>190</v>
      </c>
    </row>
    <row r="18" spans="1:7" x14ac:dyDescent="0.25">
      <c r="B18" s="31" t="s">
        <v>200</v>
      </c>
    </row>
    <row r="19" spans="1:7" x14ac:dyDescent="0.25">
      <c r="B19" s="29" t="s">
        <v>201</v>
      </c>
      <c r="D19" s="29" t="s">
        <v>210</v>
      </c>
      <c r="E19" s="29" t="s">
        <v>190</v>
      </c>
      <c r="F19" s="29" t="s">
        <v>191</v>
      </c>
    </row>
    <row r="20" spans="1:7" x14ac:dyDescent="0.25">
      <c r="B20" s="29" t="s">
        <v>202</v>
      </c>
      <c r="D20" s="29" t="s">
        <v>210</v>
      </c>
      <c r="E20" s="29" t="s">
        <v>190</v>
      </c>
      <c r="F20" s="29" t="s">
        <v>191</v>
      </c>
      <c r="G20" s="29" t="s">
        <v>189</v>
      </c>
    </row>
    <row r="21" spans="1:7" x14ac:dyDescent="0.25">
      <c r="B21" s="29" t="s">
        <v>203</v>
      </c>
      <c r="D21" s="29" t="s">
        <v>210</v>
      </c>
      <c r="E21" s="29" t="s">
        <v>189</v>
      </c>
    </row>
    <row r="22" spans="1:7" x14ac:dyDescent="0.25">
      <c r="B22" s="29" t="s">
        <v>206</v>
      </c>
      <c r="D22" s="29" t="s">
        <v>209</v>
      </c>
      <c r="E22" s="29" t="s">
        <v>190</v>
      </c>
      <c r="F22" s="29" t="s">
        <v>191</v>
      </c>
    </row>
    <row r="23" spans="1:7" x14ac:dyDescent="0.25">
      <c r="B23" s="29" t="s">
        <v>207</v>
      </c>
    </row>
    <row r="25" spans="1:7" x14ac:dyDescent="0.25">
      <c r="A25" s="29" t="s">
        <v>214</v>
      </c>
      <c r="B25" s="29" t="s">
        <v>196</v>
      </c>
      <c r="C25" s="29" t="s">
        <v>205</v>
      </c>
    </row>
    <row r="26" spans="1:7" x14ac:dyDescent="0.25">
      <c r="B26" s="31" t="s">
        <v>197</v>
      </c>
      <c r="D26" s="29" t="s">
        <v>209</v>
      </c>
      <c r="E26" s="29" t="s">
        <v>190</v>
      </c>
    </row>
    <row r="27" spans="1:7" x14ac:dyDescent="0.25">
      <c r="B27" s="31" t="s">
        <v>198</v>
      </c>
      <c r="D27" s="29" t="s">
        <v>188</v>
      </c>
    </row>
    <row r="28" spans="1:7" x14ac:dyDescent="0.25">
      <c r="B28" s="31" t="s">
        <v>199</v>
      </c>
      <c r="D28" s="29" t="s">
        <v>188</v>
      </c>
      <c r="E28" s="29" t="s">
        <v>190</v>
      </c>
    </row>
    <row r="29" spans="1:7" x14ac:dyDescent="0.25">
      <c r="B29" s="31" t="s">
        <v>200</v>
      </c>
    </row>
    <row r="30" spans="1:7" x14ac:dyDescent="0.25">
      <c r="B30" s="29" t="s">
        <v>201</v>
      </c>
      <c r="D30" s="29" t="s">
        <v>188</v>
      </c>
      <c r="E30" s="29" t="s">
        <v>190</v>
      </c>
      <c r="F30" s="29" t="s">
        <v>191</v>
      </c>
    </row>
    <row r="31" spans="1:7" x14ac:dyDescent="0.25">
      <c r="B31" s="29" t="s">
        <v>202</v>
      </c>
      <c r="D31" s="29" t="s">
        <v>188</v>
      </c>
      <c r="E31" s="29" t="s">
        <v>190</v>
      </c>
      <c r="F31" s="29" t="s">
        <v>191</v>
      </c>
      <c r="G31" s="29" t="s">
        <v>189</v>
      </c>
    </row>
    <row r="32" spans="1:7" x14ac:dyDescent="0.25">
      <c r="B32" s="29" t="s">
        <v>203</v>
      </c>
      <c r="D32" s="29" t="s">
        <v>188</v>
      </c>
      <c r="E32" s="29" t="s">
        <v>189</v>
      </c>
    </row>
    <row r="33" spans="1:6" x14ac:dyDescent="0.25">
      <c r="B33" s="29" t="s">
        <v>206</v>
      </c>
      <c r="D33" s="29" t="s">
        <v>209</v>
      </c>
      <c r="E33" s="29" t="s">
        <v>190</v>
      </c>
      <c r="F33" s="29" t="s">
        <v>191</v>
      </c>
    </row>
    <row r="34" spans="1:6" x14ac:dyDescent="0.25">
      <c r="B34" s="29" t="s">
        <v>207</v>
      </c>
      <c r="C34" s="29" t="s">
        <v>208</v>
      </c>
    </row>
    <row r="36" spans="1:6" x14ac:dyDescent="0.25">
      <c r="A36" s="29" t="s">
        <v>194</v>
      </c>
      <c r="B36" s="29" t="s">
        <v>212</v>
      </c>
      <c r="C36" s="29" t="s">
        <v>211</v>
      </c>
    </row>
    <row r="37" spans="1:6" x14ac:dyDescent="0.25">
      <c r="B37" s="29" t="s">
        <v>196</v>
      </c>
      <c r="C37" s="29" t="s">
        <v>196</v>
      </c>
    </row>
    <row r="38" spans="1:6" x14ac:dyDescent="0.25">
      <c r="B38" s="31" t="s">
        <v>197</v>
      </c>
      <c r="C38" s="31" t="s">
        <v>197</v>
      </c>
      <c r="D38" s="30"/>
      <c r="E38" s="30"/>
    </row>
    <row r="39" spans="1:6" x14ac:dyDescent="0.25">
      <c r="B39" s="31" t="s">
        <v>198</v>
      </c>
      <c r="C39" s="31" t="s">
        <v>198</v>
      </c>
      <c r="D39" s="30"/>
      <c r="E39" s="30"/>
    </row>
    <row r="40" spans="1:6" x14ac:dyDescent="0.25">
      <c r="B40" s="31" t="s">
        <v>199</v>
      </c>
      <c r="C40" s="31" t="s">
        <v>199</v>
      </c>
    </row>
    <row r="41" spans="1:6" x14ac:dyDescent="0.25">
      <c r="B41" s="31" t="s">
        <v>200</v>
      </c>
      <c r="C41" s="31" t="s">
        <v>200</v>
      </c>
      <c r="D41" s="30"/>
    </row>
    <row r="42" spans="1:6" x14ac:dyDescent="0.25">
      <c r="B42" s="29" t="s">
        <v>201</v>
      </c>
      <c r="C42" s="29" t="s">
        <v>201</v>
      </c>
      <c r="D42" s="30"/>
    </row>
    <row r="43" spans="1:6" x14ac:dyDescent="0.25">
      <c r="B43" s="29" t="s">
        <v>202</v>
      </c>
      <c r="C43" s="29" t="s">
        <v>202</v>
      </c>
      <c r="D43" s="30"/>
    </row>
    <row r="44" spans="1:6" x14ac:dyDescent="0.25">
      <c r="B44" s="29" t="s">
        <v>203</v>
      </c>
      <c r="C44" s="29" t="s">
        <v>203</v>
      </c>
    </row>
    <row r="45" spans="1:6" x14ac:dyDescent="0.25">
      <c r="B45" s="29" t="s">
        <v>206</v>
      </c>
      <c r="C45" s="29" t="s">
        <v>206</v>
      </c>
    </row>
    <row r="46" spans="1:6" x14ac:dyDescent="0.25">
      <c r="B46" s="29" t="s">
        <v>207</v>
      </c>
      <c r="C46" s="29" t="s">
        <v>207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Grafik</vt:lpstr>
      <vt:lpstr>Type description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dcterms:created xsi:type="dcterms:W3CDTF">2015-08-01T19:32:15Z</dcterms:created>
  <dcterms:modified xsi:type="dcterms:W3CDTF">2015-10-11T19:16:36Z</dcterms:modified>
</cp:coreProperties>
</file>